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S\Hazard and risk management\"/>
    </mc:Choice>
  </mc:AlternateContent>
  <xr:revisionPtr revIDLastSave="0" documentId="13_ncr:1_{C7302EA9-D415-4D75-8D75-E4A64431EB35}" xr6:coauthVersionLast="47" xr6:coauthVersionMax="47" xr10:uidLastSave="{00000000-0000-0000-0000-000000000000}"/>
  <bookViews>
    <workbookView xWindow="-120" yWindow="-120" windowWidth="29040" windowHeight="15840" tabRatio="834" firstSheet="1" activeTab="14" xr2:uid="{00000000-000D-0000-FFFF-FFFF00000000}"/>
  </bookViews>
  <sheets>
    <sheet name="Cover" sheetId="1" r:id="rId1"/>
    <sheet name="Information Please Read" sheetId="47" r:id="rId2"/>
    <sheet name="Risk Assessment" sheetId="5" state="hidden" r:id="rId3"/>
    <sheet name="Staff Health " sheetId="18" r:id="rId4"/>
    <sheet name="General" sheetId="43" r:id="rId5"/>
    <sheet name="Climbing Wall" sheetId="2" r:id="rId6"/>
    <sheet name="Zipline" sheetId="20" r:id="rId7"/>
    <sheet name="Go-Kart" sheetId="21" r:id="rId8"/>
    <sheet name="Mini-Golf" sheetId="22" r:id="rId9"/>
    <sheet name="Team Building" sheetId="23" r:id="rId10"/>
    <sheet name="Initiatives" sheetId="46" r:id="rId11"/>
    <sheet name="Air rifles" sheetId="24" r:id="rId12"/>
    <sheet name="Archery" sheetId="25" r:id="rId13"/>
    <sheet name="Orienteering" sheetId="26" r:id="rId14"/>
    <sheet name="Reflector Trail" sheetId="27" r:id="rId15"/>
    <sheet name="Burma Trail" sheetId="28" r:id="rId16"/>
    <sheet name="Waterslide" sheetId="29" r:id="rId17"/>
    <sheet name="Aerojump" sheetId="30" r:id="rId18"/>
    <sheet name="Trampolines" sheetId="31" r:id="rId19"/>
    <sheet name="Fire pit" sheetId="32" r:id="rId20"/>
    <sheet name="Gaga Dodgeball" sheetId="33" r:id="rId21"/>
    <sheet name="Maypole" sheetId="34" r:id="rId22"/>
    <sheet name="Playground" sheetId="35" r:id="rId23"/>
    <sheet name="Outdoor Games" sheetId="36" r:id="rId24"/>
    <sheet name="Indoor Games Room" sheetId="37" r:id="rId25"/>
    <sheet name="Disk-Golf" sheetId="44" r:id="rId26"/>
    <sheet name="SlackLine" sheetId="45" r:id="rId27"/>
    <sheet name="Drop Box Lists" sheetId="6" state="hidden" r:id="rId28"/>
    <sheet name="Sheet1" sheetId="40" state="hidden" r:id="rId29"/>
  </sheets>
  <definedNames>
    <definedName name="Consequence">'Drop Box Lists'!$B$2:$B$5</definedName>
    <definedName name="Likelihood">'Drop Box Lists'!$A$2:$A$6</definedName>
    <definedName name="_xlnm.Print_Area" localSheetId="0">Cover!$A$1:$A$35</definedName>
    <definedName name="_xlnm.Print_Titles" localSheetId="17">Aerojump!$21:$22</definedName>
    <definedName name="_xlnm.Print_Titles" localSheetId="11">'Air rifles'!$21:$22</definedName>
    <definedName name="_xlnm.Print_Titles" localSheetId="12">Archery!$21:$22</definedName>
    <definedName name="_xlnm.Print_Titles" localSheetId="15">'Burma Trail'!$21:$22</definedName>
    <definedName name="_xlnm.Print_Titles" localSheetId="5">'Climbing Wall'!$21:$22</definedName>
    <definedName name="_xlnm.Print_Titles" localSheetId="0">Cover!#REF!</definedName>
    <definedName name="_xlnm.Print_Titles" localSheetId="25">'Disk-Golf'!$21:$22</definedName>
    <definedName name="_xlnm.Print_Titles" localSheetId="19">'Fire pit'!$21:$22</definedName>
    <definedName name="_xlnm.Print_Titles" localSheetId="20">'Gaga Dodgeball'!$21:$22</definedName>
    <definedName name="_xlnm.Print_Titles" localSheetId="4">General!$21:$22</definedName>
    <definedName name="_xlnm.Print_Titles" localSheetId="7">'Go-Kart'!$21:$22</definedName>
    <definedName name="_xlnm.Print_Titles" localSheetId="24">'Indoor Games Room'!$21:$22</definedName>
    <definedName name="_xlnm.Print_Titles" localSheetId="10">Initiatives!$21:$22</definedName>
    <definedName name="_xlnm.Print_Titles" localSheetId="21">Maypole!$21:$22</definedName>
    <definedName name="_xlnm.Print_Titles" localSheetId="8">'Mini-Golf'!$21:$22</definedName>
    <definedName name="_xlnm.Print_Titles" localSheetId="13">Orienteering!$21:$22</definedName>
    <definedName name="_xlnm.Print_Titles" localSheetId="23">'Outdoor Games'!$21:$22</definedName>
    <definedName name="_xlnm.Print_Titles" localSheetId="22">Playground!$21:$22</definedName>
    <definedName name="_xlnm.Print_Titles" localSheetId="14">'Reflector Trail'!$21:$22</definedName>
    <definedName name="_xlnm.Print_Titles" localSheetId="26">SlackLine!$21:$22</definedName>
    <definedName name="_xlnm.Print_Titles" localSheetId="3">'Staff Health '!$22:$23</definedName>
    <definedName name="_xlnm.Print_Titles" localSheetId="9">'Team Building'!$21:$22</definedName>
    <definedName name="_xlnm.Print_Titles" localSheetId="18">Trampolines!$21:$22</definedName>
    <definedName name="_xlnm.Print_Titles" localSheetId="16">Waterslide!$21:$22</definedName>
    <definedName name="_xlnm.Print_Titles" localSheetId="6">Zipline!$21:$22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46" l="1"/>
  <c r="E77" i="46"/>
  <c r="I76" i="46"/>
  <c r="E76" i="46"/>
  <c r="I75" i="46"/>
  <c r="E75" i="46"/>
  <c r="I74" i="46"/>
  <c r="E74" i="46"/>
  <c r="I73" i="46"/>
  <c r="E73" i="46"/>
  <c r="I72" i="46"/>
  <c r="E72" i="46"/>
  <c r="I71" i="46"/>
  <c r="E71" i="46"/>
  <c r="I70" i="46"/>
  <c r="E70" i="46"/>
  <c r="I69" i="46"/>
  <c r="E69" i="46"/>
  <c r="I68" i="46"/>
  <c r="E68" i="46"/>
  <c r="I67" i="46"/>
  <c r="E67" i="46"/>
  <c r="I66" i="46"/>
  <c r="E66" i="46"/>
  <c r="I65" i="46"/>
  <c r="E65" i="46"/>
  <c r="I64" i="46"/>
  <c r="E64" i="46"/>
  <c r="I63" i="46"/>
  <c r="E63" i="46"/>
  <c r="I62" i="46"/>
  <c r="E62" i="46"/>
  <c r="I61" i="46"/>
  <c r="E61" i="46"/>
  <c r="I60" i="46"/>
  <c r="E60" i="46"/>
  <c r="I59" i="46"/>
  <c r="E59" i="46"/>
  <c r="I58" i="46"/>
  <c r="E58" i="46"/>
  <c r="I57" i="46"/>
  <c r="E57" i="46"/>
  <c r="I56" i="46"/>
  <c r="E56" i="46"/>
  <c r="I55" i="46"/>
  <c r="E55" i="46"/>
  <c r="I54" i="46"/>
  <c r="E54" i="46"/>
  <c r="I53" i="46"/>
  <c r="E53" i="46"/>
  <c r="I52" i="46"/>
  <c r="E52" i="46"/>
  <c r="I51" i="46"/>
  <c r="E51" i="46"/>
  <c r="I50" i="46"/>
  <c r="E50" i="46"/>
  <c r="I49" i="46"/>
  <c r="E49" i="46"/>
  <c r="I48" i="46"/>
  <c r="E48" i="46"/>
  <c r="I47" i="46"/>
  <c r="E47" i="46"/>
  <c r="I46" i="46"/>
  <c r="E46" i="46"/>
  <c r="I45" i="46"/>
  <c r="E45" i="46"/>
  <c r="I44" i="46"/>
  <c r="E44" i="46"/>
  <c r="I43" i="46"/>
  <c r="E43" i="46"/>
  <c r="I42" i="46"/>
  <c r="E42" i="46"/>
  <c r="I41" i="46"/>
  <c r="E41" i="46"/>
  <c r="I40" i="46"/>
  <c r="E40" i="46"/>
  <c r="I39" i="46"/>
  <c r="E39" i="46"/>
  <c r="I38" i="46"/>
  <c r="E38" i="46"/>
  <c r="I37" i="46"/>
  <c r="E37" i="46"/>
  <c r="I36" i="46"/>
  <c r="E36" i="46"/>
  <c r="I35" i="46"/>
  <c r="E35" i="46"/>
  <c r="I34" i="46"/>
  <c r="E34" i="46"/>
  <c r="I33" i="46"/>
  <c r="E33" i="46"/>
  <c r="I32" i="46"/>
  <c r="E32" i="46"/>
  <c r="I31" i="46"/>
  <c r="E31" i="46"/>
  <c r="I30" i="46"/>
  <c r="E30" i="46"/>
  <c r="I29" i="46"/>
  <c r="E29" i="46"/>
  <c r="I28" i="46"/>
  <c r="E28" i="46"/>
  <c r="I27" i="46"/>
  <c r="E27" i="46"/>
  <c r="I26" i="46"/>
  <c r="E26" i="46"/>
  <c r="I25" i="46"/>
  <c r="E25" i="46"/>
  <c r="I24" i="46"/>
  <c r="E24" i="46"/>
  <c r="I23" i="46"/>
  <c r="E23" i="46"/>
  <c r="I77" i="45"/>
  <c r="E77" i="45"/>
  <c r="I76" i="45"/>
  <c r="E76" i="45"/>
  <c r="I75" i="45"/>
  <c r="E75" i="45"/>
  <c r="I74" i="45"/>
  <c r="E74" i="45"/>
  <c r="I73" i="45"/>
  <c r="E73" i="45"/>
  <c r="I72" i="45"/>
  <c r="E72" i="45"/>
  <c r="I71" i="45"/>
  <c r="E71" i="45"/>
  <c r="I70" i="45"/>
  <c r="E70" i="45"/>
  <c r="I69" i="45"/>
  <c r="E69" i="45"/>
  <c r="I68" i="45"/>
  <c r="E68" i="45"/>
  <c r="I67" i="45"/>
  <c r="E67" i="45"/>
  <c r="I66" i="45"/>
  <c r="E66" i="45"/>
  <c r="I65" i="45"/>
  <c r="E65" i="45"/>
  <c r="I64" i="45"/>
  <c r="E64" i="45"/>
  <c r="I63" i="45"/>
  <c r="E63" i="45"/>
  <c r="I62" i="45"/>
  <c r="E62" i="45"/>
  <c r="I61" i="45"/>
  <c r="E61" i="45"/>
  <c r="I60" i="45"/>
  <c r="E60" i="45"/>
  <c r="I59" i="45"/>
  <c r="E59" i="45"/>
  <c r="I58" i="45"/>
  <c r="E58" i="45"/>
  <c r="I57" i="45"/>
  <c r="E57" i="45"/>
  <c r="I56" i="45"/>
  <c r="E56" i="45"/>
  <c r="I55" i="45"/>
  <c r="E55" i="45"/>
  <c r="I54" i="45"/>
  <c r="E54" i="45"/>
  <c r="I53" i="45"/>
  <c r="E53" i="45"/>
  <c r="I52" i="45"/>
  <c r="E52" i="45"/>
  <c r="I51" i="45"/>
  <c r="E51" i="45"/>
  <c r="I50" i="45"/>
  <c r="E50" i="45"/>
  <c r="I49" i="45"/>
  <c r="E49" i="45"/>
  <c r="I48" i="45"/>
  <c r="E48" i="45"/>
  <c r="I47" i="45"/>
  <c r="E47" i="45"/>
  <c r="I46" i="45"/>
  <c r="E46" i="45"/>
  <c r="I45" i="45"/>
  <c r="E45" i="45"/>
  <c r="I44" i="45"/>
  <c r="E44" i="45"/>
  <c r="I43" i="45"/>
  <c r="E43" i="45"/>
  <c r="I42" i="45"/>
  <c r="E42" i="45"/>
  <c r="I41" i="45"/>
  <c r="E41" i="45"/>
  <c r="I40" i="45"/>
  <c r="E40" i="45"/>
  <c r="I39" i="45"/>
  <c r="E39" i="45"/>
  <c r="I38" i="45"/>
  <c r="E38" i="45"/>
  <c r="I37" i="45"/>
  <c r="E37" i="45"/>
  <c r="I36" i="45"/>
  <c r="E36" i="45"/>
  <c r="I35" i="45"/>
  <c r="E35" i="45"/>
  <c r="I34" i="45"/>
  <c r="E34" i="45"/>
  <c r="I33" i="45"/>
  <c r="E33" i="45"/>
  <c r="I32" i="45"/>
  <c r="E32" i="45"/>
  <c r="I31" i="45"/>
  <c r="E31" i="45"/>
  <c r="I30" i="45"/>
  <c r="E30" i="45"/>
  <c r="I29" i="45"/>
  <c r="E29" i="45"/>
  <c r="I28" i="45"/>
  <c r="E28" i="45"/>
  <c r="I27" i="45"/>
  <c r="E27" i="45"/>
  <c r="I26" i="45"/>
  <c r="E26" i="45"/>
  <c r="I25" i="45"/>
  <c r="E25" i="45"/>
  <c r="I24" i="45"/>
  <c r="E24" i="45"/>
  <c r="I23" i="45"/>
  <c r="E23" i="45"/>
  <c r="I76" i="44"/>
  <c r="E76" i="44"/>
  <c r="I75" i="44"/>
  <c r="E75" i="44"/>
  <c r="I74" i="44"/>
  <c r="E74" i="44"/>
  <c r="I73" i="44"/>
  <c r="E73" i="44"/>
  <c r="I72" i="44"/>
  <c r="E72" i="44"/>
  <c r="I71" i="44"/>
  <c r="E71" i="44"/>
  <c r="I70" i="44"/>
  <c r="E70" i="44"/>
  <c r="I69" i="44"/>
  <c r="E69" i="44"/>
  <c r="I68" i="44"/>
  <c r="E68" i="44"/>
  <c r="I67" i="44"/>
  <c r="E67" i="44"/>
  <c r="I66" i="44"/>
  <c r="E66" i="44"/>
  <c r="I65" i="44"/>
  <c r="E65" i="44"/>
  <c r="I64" i="44"/>
  <c r="E64" i="44"/>
  <c r="I63" i="44"/>
  <c r="E63" i="44"/>
  <c r="I62" i="44"/>
  <c r="E62" i="44"/>
  <c r="I61" i="44"/>
  <c r="E61" i="44"/>
  <c r="I60" i="44"/>
  <c r="E60" i="44"/>
  <c r="I59" i="44"/>
  <c r="E59" i="44"/>
  <c r="I58" i="44"/>
  <c r="E58" i="44"/>
  <c r="I57" i="44"/>
  <c r="E57" i="44"/>
  <c r="I56" i="44"/>
  <c r="E56" i="44"/>
  <c r="I55" i="44"/>
  <c r="E55" i="44"/>
  <c r="I54" i="44"/>
  <c r="E54" i="44"/>
  <c r="I53" i="44"/>
  <c r="E53" i="44"/>
  <c r="I52" i="44"/>
  <c r="E52" i="44"/>
  <c r="I51" i="44"/>
  <c r="E51" i="44"/>
  <c r="I50" i="44"/>
  <c r="E50" i="44"/>
  <c r="I49" i="44"/>
  <c r="E49" i="44"/>
  <c r="I48" i="44"/>
  <c r="E48" i="44"/>
  <c r="I47" i="44"/>
  <c r="E47" i="44"/>
  <c r="I46" i="44"/>
  <c r="E46" i="44"/>
  <c r="I45" i="44"/>
  <c r="E45" i="44"/>
  <c r="I44" i="44"/>
  <c r="E44" i="44"/>
  <c r="I43" i="44"/>
  <c r="E43" i="44"/>
  <c r="I42" i="44"/>
  <c r="E42" i="44"/>
  <c r="I41" i="44"/>
  <c r="E41" i="44"/>
  <c r="I40" i="44"/>
  <c r="E40" i="44"/>
  <c r="I39" i="44"/>
  <c r="E39" i="44"/>
  <c r="I38" i="44"/>
  <c r="E38" i="44"/>
  <c r="I37" i="44"/>
  <c r="E37" i="44"/>
  <c r="I36" i="44"/>
  <c r="E36" i="44"/>
  <c r="I35" i="44"/>
  <c r="E35" i="44"/>
  <c r="I34" i="44"/>
  <c r="E34" i="44"/>
  <c r="I33" i="44"/>
  <c r="E33" i="44"/>
  <c r="I32" i="44"/>
  <c r="E32" i="44"/>
  <c r="I31" i="44"/>
  <c r="E31" i="44"/>
  <c r="I30" i="44"/>
  <c r="E30" i="44"/>
  <c r="I29" i="44"/>
  <c r="E29" i="44"/>
  <c r="I28" i="44"/>
  <c r="E28" i="44"/>
  <c r="I27" i="44"/>
  <c r="E27" i="44"/>
  <c r="I26" i="44"/>
  <c r="E26" i="44"/>
  <c r="I25" i="44"/>
  <c r="E25" i="44"/>
  <c r="I24" i="44"/>
  <c r="E24" i="44"/>
  <c r="I23" i="44"/>
  <c r="E23" i="44"/>
  <c r="E23" i="43"/>
  <c r="I23" i="43"/>
  <c r="E24" i="43"/>
  <c r="I24" i="43"/>
  <c r="E25" i="43"/>
  <c r="I25" i="43"/>
  <c r="E26" i="43"/>
  <c r="I26" i="43"/>
  <c r="E27" i="43"/>
  <c r="I27" i="43"/>
  <c r="E28" i="43"/>
  <c r="I28" i="43"/>
  <c r="E29" i="43"/>
  <c r="I29" i="43"/>
  <c r="E30" i="43"/>
  <c r="I30" i="43"/>
  <c r="E31" i="43"/>
  <c r="I31" i="43"/>
  <c r="E32" i="43"/>
  <c r="I32" i="43"/>
  <c r="E33" i="43"/>
  <c r="I33" i="43"/>
  <c r="E34" i="43"/>
  <c r="I34" i="43"/>
  <c r="E35" i="43"/>
  <c r="I35" i="43"/>
  <c r="E36" i="43"/>
  <c r="I36" i="43"/>
  <c r="E37" i="43"/>
  <c r="I37" i="43"/>
  <c r="E38" i="43"/>
  <c r="I38" i="43"/>
  <c r="E39" i="43"/>
  <c r="I39" i="43"/>
  <c r="E40" i="43"/>
  <c r="I40" i="43"/>
  <c r="E41" i="43"/>
  <c r="I41" i="43"/>
  <c r="E42" i="43"/>
  <c r="I42" i="43"/>
  <c r="E43" i="43"/>
  <c r="I43" i="43"/>
  <c r="E44" i="43"/>
  <c r="I44" i="43"/>
  <c r="E45" i="43"/>
  <c r="I45" i="43"/>
  <c r="E46" i="43"/>
  <c r="I46" i="43"/>
  <c r="E47" i="43"/>
  <c r="I47" i="43"/>
  <c r="E48" i="43"/>
  <c r="I48" i="43"/>
  <c r="E49" i="43"/>
  <c r="I49" i="43"/>
  <c r="E50" i="43"/>
  <c r="I50" i="43"/>
  <c r="E51" i="43"/>
  <c r="I51" i="43"/>
  <c r="E52" i="43"/>
  <c r="I52" i="43"/>
  <c r="E53" i="43"/>
  <c r="I53" i="43"/>
  <c r="E54" i="43"/>
  <c r="I54" i="43"/>
  <c r="I77" i="43"/>
  <c r="E77" i="43"/>
  <c r="I76" i="43"/>
  <c r="E76" i="43"/>
  <c r="I75" i="43"/>
  <c r="E75" i="43"/>
  <c r="I74" i="43"/>
  <c r="E74" i="43"/>
  <c r="I73" i="43"/>
  <c r="E73" i="43"/>
  <c r="I72" i="43"/>
  <c r="E72" i="43"/>
  <c r="I71" i="43"/>
  <c r="E71" i="43"/>
  <c r="I70" i="43"/>
  <c r="E70" i="43"/>
  <c r="I69" i="43"/>
  <c r="E69" i="43"/>
  <c r="I68" i="43"/>
  <c r="E68" i="43"/>
  <c r="I67" i="43"/>
  <c r="E67" i="43"/>
  <c r="I66" i="43"/>
  <c r="E66" i="43"/>
  <c r="I65" i="43"/>
  <c r="E65" i="43"/>
  <c r="I64" i="43"/>
  <c r="E64" i="43"/>
  <c r="I63" i="43"/>
  <c r="E63" i="43"/>
  <c r="I62" i="43"/>
  <c r="E62" i="43"/>
  <c r="I61" i="43"/>
  <c r="E61" i="43"/>
  <c r="I60" i="43"/>
  <c r="E60" i="43"/>
  <c r="I59" i="43"/>
  <c r="E59" i="43"/>
  <c r="I58" i="43"/>
  <c r="E58" i="43"/>
  <c r="I57" i="43"/>
  <c r="E57" i="43"/>
  <c r="I56" i="43"/>
  <c r="E56" i="43"/>
  <c r="I55" i="43"/>
  <c r="E55" i="43"/>
  <c r="I26" i="18"/>
  <c r="I27" i="18"/>
  <c r="I28" i="18"/>
  <c r="I29" i="18"/>
  <c r="I30" i="18"/>
  <c r="I31" i="18"/>
  <c r="I32" i="18"/>
  <c r="I33" i="18"/>
  <c r="E25" i="18"/>
  <c r="E26" i="18"/>
  <c r="E27" i="18"/>
  <c r="E28" i="18"/>
  <c r="E29" i="18"/>
  <c r="E30" i="18"/>
  <c r="E31" i="18"/>
  <c r="E32" i="18"/>
  <c r="E33" i="18"/>
  <c r="E24" i="18"/>
  <c r="I77" i="37"/>
  <c r="E77" i="37"/>
  <c r="I76" i="37"/>
  <c r="E76" i="37"/>
  <c r="I75" i="37"/>
  <c r="E75" i="37"/>
  <c r="I74" i="37"/>
  <c r="E74" i="37"/>
  <c r="I73" i="37"/>
  <c r="E73" i="37"/>
  <c r="I72" i="37"/>
  <c r="E72" i="37"/>
  <c r="I71" i="37"/>
  <c r="E71" i="37"/>
  <c r="I70" i="37"/>
  <c r="E70" i="37"/>
  <c r="I69" i="37"/>
  <c r="E69" i="37"/>
  <c r="I68" i="37"/>
  <c r="E68" i="37"/>
  <c r="I67" i="37"/>
  <c r="E67" i="37"/>
  <c r="I66" i="37"/>
  <c r="E66" i="37"/>
  <c r="I65" i="37"/>
  <c r="E65" i="37"/>
  <c r="I64" i="37"/>
  <c r="E64" i="37"/>
  <c r="I63" i="37"/>
  <c r="E63" i="37"/>
  <c r="I62" i="37"/>
  <c r="E62" i="37"/>
  <c r="I61" i="37"/>
  <c r="E61" i="37"/>
  <c r="I60" i="37"/>
  <c r="E60" i="37"/>
  <c r="I59" i="37"/>
  <c r="E59" i="37"/>
  <c r="I58" i="37"/>
  <c r="E58" i="37"/>
  <c r="I57" i="37"/>
  <c r="E57" i="37"/>
  <c r="I56" i="37"/>
  <c r="E56" i="37"/>
  <c r="I55" i="37"/>
  <c r="E55" i="37"/>
  <c r="I54" i="37"/>
  <c r="E54" i="37"/>
  <c r="I53" i="37"/>
  <c r="E53" i="37"/>
  <c r="I52" i="37"/>
  <c r="E52" i="37"/>
  <c r="I51" i="37"/>
  <c r="E51" i="37"/>
  <c r="I50" i="37"/>
  <c r="E50" i="37"/>
  <c r="I49" i="37"/>
  <c r="E49" i="37"/>
  <c r="I48" i="37"/>
  <c r="E48" i="37"/>
  <c r="I47" i="37"/>
  <c r="E47" i="37"/>
  <c r="I46" i="37"/>
  <c r="E46" i="37"/>
  <c r="I45" i="37"/>
  <c r="E45" i="37"/>
  <c r="I44" i="37"/>
  <c r="E44" i="37"/>
  <c r="I43" i="37"/>
  <c r="E43" i="37"/>
  <c r="I42" i="37"/>
  <c r="E42" i="37"/>
  <c r="I41" i="37"/>
  <c r="E41" i="37"/>
  <c r="I40" i="37"/>
  <c r="E40" i="37"/>
  <c r="I39" i="37"/>
  <c r="E39" i="37"/>
  <c r="I38" i="37"/>
  <c r="E38" i="37"/>
  <c r="I37" i="37"/>
  <c r="E37" i="37"/>
  <c r="I36" i="37"/>
  <c r="E36" i="37"/>
  <c r="I35" i="37"/>
  <c r="E35" i="37"/>
  <c r="I34" i="37"/>
  <c r="E34" i="37"/>
  <c r="I33" i="37"/>
  <c r="E33" i="37"/>
  <c r="I32" i="37"/>
  <c r="E32" i="37"/>
  <c r="I31" i="37"/>
  <c r="E31" i="37"/>
  <c r="I30" i="37"/>
  <c r="E30" i="37"/>
  <c r="I29" i="37"/>
  <c r="E29" i="37"/>
  <c r="I28" i="37"/>
  <c r="E28" i="37"/>
  <c r="I27" i="37"/>
  <c r="E27" i="37"/>
  <c r="I26" i="37"/>
  <c r="E26" i="37"/>
  <c r="I25" i="37"/>
  <c r="E25" i="37"/>
  <c r="I24" i="37"/>
  <c r="E24" i="37"/>
  <c r="I23" i="37"/>
  <c r="E23" i="37"/>
  <c r="I77" i="36"/>
  <c r="E77" i="36"/>
  <c r="I76" i="36"/>
  <c r="E76" i="36"/>
  <c r="I75" i="36"/>
  <c r="E75" i="36"/>
  <c r="I74" i="36"/>
  <c r="E74" i="36"/>
  <c r="I73" i="36"/>
  <c r="E73" i="36"/>
  <c r="I72" i="36"/>
  <c r="E72" i="36"/>
  <c r="I71" i="36"/>
  <c r="E71" i="36"/>
  <c r="I70" i="36"/>
  <c r="E70" i="36"/>
  <c r="I69" i="36"/>
  <c r="E69" i="36"/>
  <c r="I68" i="36"/>
  <c r="E68" i="36"/>
  <c r="I67" i="36"/>
  <c r="E67" i="36"/>
  <c r="I66" i="36"/>
  <c r="E66" i="36"/>
  <c r="I65" i="36"/>
  <c r="E65" i="36"/>
  <c r="I64" i="36"/>
  <c r="E64" i="36"/>
  <c r="I63" i="36"/>
  <c r="E63" i="36"/>
  <c r="I62" i="36"/>
  <c r="E62" i="36"/>
  <c r="I61" i="36"/>
  <c r="E61" i="36"/>
  <c r="I60" i="36"/>
  <c r="E60" i="36"/>
  <c r="I59" i="36"/>
  <c r="E59" i="36"/>
  <c r="I58" i="36"/>
  <c r="E58" i="36"/>
  <c r="I57" i="36"/>
  <c r="E57" i="36"/>
  <c r="I56" i="36"/>
  <c r="E56" i="36"/>
  <c r="I55" i="36"/>
  <c r="E55" i="36"/>
  <c r="I54" i="36"/>
  <c r="E54" i="36"/>
  <c r="I53" i="36"/>
  <c r="E53" i="36"/>
  <c r="I52" i="36"/>
  <c r="E52" i="36"/>
  <c r="I51" i="36"/>
  <c r="E51" i="36"/>
  <c r="I50" i="36"/>
  <c r="E50" i="36"/>
  <c r="I49" i="36"/>
  <c r="E49" i="36"/>
  <c r="I48" i="36"/>
  <c r="E48" i="36"/>
  <c r="I47" i="36"/>
  <c r="E47" i="36"/>
  <c r="I46" i="36"/>
  <c r="E46" i="36"/>
  <c r="I45" i="36"/>
  <c r="E45" i="36"/>
  <c r="I44" i="36"/>
  <c r="E44" i="36"/>
  <c r="I43" i="36"/>
  <c r="E43" i="36"/>
  <c r="I42" i="36"/>
  <c r="E42" i="36"/>
  <c r="I41" i="36"/>
  <c r="E41" i="36"/>
  <c r="I40" i="36"/>
  <c r="E40" i="36"/>
  <c r="I39" i="36"/>
  <c r="E39" i="36"/>
  <c r="I38" i="36"/>
  <c r="E38" i="36"/>
  <c r="I37" i="36"/>
  <c r="E37" i="36"/>
  <c r="I36" i="36"/>
  <c r="E36" i="36"/>
  <c r="I35" i="36"/>
  <c r="E35" i="36"/>
  <c r="I34" i="36"/>
  <c r="E34" i="36"/>
  <c r="I33" i="36"/>
  <c r="E33" i="36"/>
  <c r="I32" i="36"/>
  <c r="E32" i="36"/>
  <c r="I31" i="36"/>
  <c r="E31" i="36"/>
  <c r="I30" i="36"/>
  <c r="E30" i="36"/>
  <c r="I29" i="36"/>
  <c r="E29" i="36"/>
  <c r="I28" i="36"/>
  <c r="E28" i="36"/>
  <c r="I27" i="36"/>
  <c r="E27" i="36"/>
  <c r="I26" i="36"/>
  <c r="E26" i="36"/>
  <c r="I25" i="36"/>
  <c r="E25" i="36"/>
  <c r="I24" i="36"/>
  <c r="E24" i="36"/>
  <c r="I23" i="36"/>
  <c r="E23" i="36"/>
  <c r="I77" i="35"/>
  <c r="E77" i="35"/>
  <c r="I76" i="35"/>
  <c r="E76" i="35"/>
  <c r="I75" i="35"/>
  <c r="E75" i="35"/>
  <c r="I74" i="35"/>
  <c r="E74" i="35"/>
  <c r="I73" i="35"/>
  <c r="E73" i="35"/>
  <c r="I72" i="35"/>
  <c r="E72" i="35"/>
  <c r="I71" i="35"/>
  <c r="E71" i="35"/>
  <c r="I70" i="35"/>
  <c r="E70" i="35"/>
  <c r="I69" i="35"/>
  <c r="E69" i="35"/>
  <c r="I68" i="35"/>
  <c r="E68" i="35"/>
  <c r="I67" i="35"/>
  <c r="E67" i="35"/>
  <c r="I66" i="35"/>
  <c r="E66" i="35"/>
  <c r="I65" i="35"/>
  <c r="E65" i="35"/>
  <c r="I64" i="35"/>
  <c r="E64" i="35"/>
  <c r="I63" i="35"/>
  <c r="E63" i="35"/>
  <c r="I62" i="35"/>
  <c r="E62" i="35"/>
  <c r="I61" i="35"/>
  <c r="E61" i="35"/>
  <c r="I60" i="35"/>
  <c r="E60" i="35"/>
  <c r="I59" i="35"/>
  <c r="E59" i="35"/>
  <c r="I58" i="35"/>
  <c r="E58" i="35"/>
  <c r="I57" i="35"/>
  <c r="E57" i="35"/>
  <c r="I56" i="35"/>
  <c r="E56" i="35"/>
  <c r="I55" i="35"/>
  <c r="E55" i="35"/>
  <c r="I54" i="35"/>
  <c r="E54" i="35"/>
  <c r="I53" i="35"/>
  <c r="E53" i="35"/>
  <c r="I52" i="35"/>
  <c r="E52" i="35"/>
  <c r="I51" i="35"/>
  <c r="E51" i="35"/>
  <c r="I50" i="35"/>
  <c r="E50" i="35"/>
  <c r="I49" i="35"/>
  <c r="E49" i="35"/>
  <c r="I48" i="35"/>
  <c r="E48" i="35"/>
  <c r="I47" i="35"/>
  <c r="E47" i="35"/>
  <c r="I46" i="35"/>
  <c r="E46" i="35"/>
  <c r="I45" i="35"/>
  <c r="E45" i="35"/>
  <c r="I44" i="35"/>
  <c r="E44" i="35"/>
  <c r="I43" i="35"/>
  <c r="E43" i="35"/>
  <c r="I42" i="35"/>
  <c r="E42" i="35"/>
  <c r="I41" i="35"/>
  <c r="E41" i="35"/>
  <c r="I40" i="35"/>
  <c r="E40" i="35"/>
  <c r="I39" i="35"/>
  <c r="E39" i="35"/>
  <c r="I38" i="35"/>
  <c r="E38" i="35"/>
  <c r="I37" i="35"/>
  <c r="E37" i="35"/>
  <c r="I36" i="35"/>
  <c r="E36" i="35"/>
  <c r="I35" i="35"/>
  <c r="E35" i="35"/>
  <c r="I34" i="35"/>
  <c r="E34" i="35"/>
  <c r="I33" i="35"/>
  <c r="E33" i="35"/>
  <c r="I32" i="35"/>
  <c r="E32" i="35"/>
  <c r="I31" i="35"/>
  <c r="E31" i="35"/>
  <c r="I30" i="35"/>
  <c r="E30" i="35"/>
  <c r="I29" i="35"/>
  <c r="E29" i="35"/>
  <c r="I28" i="35"/>
  <c r="E28" i="35"/>
  <c r="I27" i="35"/>
  <c r="E27" i="35"/>
  <c r="I26" i="35"/>
  <c r="E26" i="35"/>
  <c r="I25" i="35"/>
  <c r="E25" i="35"/>
  <c r="I24" i="35"/>
  <c r="E24" i="35"/>
  <c r="I23" i="35"/>
  <c r="E23" i="35"/>
  <c r="I77" i="34"/>
  <c r="E77" i="34"/>
  <c r="I76" i="34"/>
  <c r="E76" i="34"/>
  <c r="I75" i="34"/>
  <c r="E75" i="34"/>
  <c r="I74" i="34"/>
  <c r="E74" i="34"/>
  <c r="I73" i="34"/>
  <c r="E73" i="34"/>
  <c r="I72" i="34"/>
  <c r="E72" i="34"/>
  <c r="I71" i="34"/>
  <c r="E71" i="34"/>
  <c r="I70" i="34"/>
  <c r="E70" i="34"/>
  <c r="I69" i="34"/>
  <c r="E69" i="34"/>
  <c r="I68" i="34"/>
  <c r="E68" i="34"/>
  <c r="I67" i="34"/>
  <c r="E67" i="34"/>
  <c r="I66" i="34"/>
  <c r="E66" i="34"/>
  <c r="I65" i="34"/>
  <c r="E65" i="34"/>
  <c r="I64" i="34"/>
  <c r="E64" i="34"/>
  <c r="I63" i="34"/>
  <c r="E63" i="34"/>
  <c r="I62" i="34"/>
  <c r="E62" i="34"/>
  <c r="I61" i="34"/>
  <c r="E61" i="34"/>
  <c r="I60" i="34"/>
  <c r="E60" i="34"/>
  <c r="I59" i="34"/>
  <c r="E59" i="34"/>
  <c r="I58" i="34"/>
  <c r="E58" i="34"/>
  <c r="I57" i="34"/>
  <c r="E57" i="34"/>
  <c r="I56" i="34"/>
  <c r="E56" i="34"/>
  <c r="I55" i="34"/>
  <c r="E55" i="34"/>
  <c r="I54" i="34"/>
  <c r="E54" i="34"/>
  <c r="I53" i="34"/>
  <c r="E53" i="34"/>
  <c r="I52" i="34"/>
  <c r="E52" i="34"/>
  <c r="I51" i="34"/>
  <c r="E51" i="34"/>
  <c r="I50" i="34"/>
  <c r="E50" i="34"/>
  <c r="I49" i="34"/>
  <c r="E49" i="34"/>
  <c r="I48" i="34"/>
  <c r="E48" i="34"/>
  <c r="I47" i="34"/>
  <c r="E47" i="34"/>
  <c r="I46" i="34"/>
  <c r="E46" i="34"/>
  <c r="I45" i="34"/>
  <c r="E45" i="34"/>
  <c r="I44" i="34"/>
  <c r="E44" i="34"/>
  <c r="I43" i="34"/>
  <c r="E43" i="34"/>
  <c r="I42" i="34"/>
  <c r="E42" i="34"/>
  <c r="I41" i="34"/>
  <c r="E41" i="34"/>
  <c r="I40" i="34"/>
  <c r="E40" i="34"/>
  <c r="I39" i="34"/>
  <c r="E39" i="34"/>
  <c r="I38" i="34"/>
  <c r="E38" i="34"/>
  <c r="I37" i="34"/>
  <c r="E37" i="34"/>
  <c r="I36" i="34"/>
  <c r="E36" i="34"/>
  <c r="I35" i="34"/>
  <c r="E35" i="34"/>
  <c r="I34" i="34"/>
  <c r="E34" i="34"/>
  <c r="I33" i="34"/>
  <c r="E33" i="34"/>
  <c r="I32" i="34"/>
  <c r="E32" i="34"/>
  <c r="I31" i="34"/>
  <c r="E31" i="34"/>
  <c r="I30" i="34"/>
  <c r="E30" i="34"/>
  <c r="I29" i="34"/>
  <c r="E29" i="34"/>
  <c r="I28" i="34"/>
  <c r="E28" i="34"/>
  <c r="I27" i="34"/>
  <c r="E27" i="34"/>
  <c r="I26" i="34"/>
  <c r="E26" i="34"/>
  <c r="I25" i="34"/>
  <c r="E25" i="34"/>
  <c r="I24" i="34"/>
  <c r="E24" i="34"/>
  <c r="I23" i="34"/>
  <c r="E23" i="34"/>
  <c r="I77" i="33"/>
  <c r="E77" i="33"/>
  <c r="I76" i="33"/>
  <c r="E76" i="33"/>
  <c r="I75" i="33"/>
  <c r="E75" i="33"/>
  <c r="I74" i="33"/>
  <c r="E74" i="33"/>
  <c r="I73" i="33"/>
  <c r="E73" i="33"/>
  <c r="I72" i="33"/>
  <c r="E72" i="33"/>
  <c r="I71" i="33"/>
  <c r="E71" i="33"/>
  <c r="I70" i="33"/>
  <c r="E70" i="33"/>
  <c r="I69" i="33"/>
  <c r="E69" i="33"/>
  <c r="I68" i="33"/>
  <c r="E68" i="33"/>
  <c r="I67" i="33"/>
  <c r="E67" i="33"/>
  <c r="I66" i="33"/>
  <c r="E66" i="33"/>
  <c r="I65" i="33"/>
  <c r="E65" i="33"/>
  <c r="I64" i="33"/>
  <c r="E64" i="33"/>
  <c r="I63" i="33"/>
  <c r="E63" i="33"/>
  <c r="I62" i="33"/>
  <c r="E62" i="33"/>
  <c r="I61" i="33"/>
  <c r="E61" i="33"/>
  <c r="I60" i="33"/>
  <c r="E60" i="33"/>
  <c r="I59" i="33"/>
  <c r="E59" i="33"/>
  <c r="I58" i="33"/>
  <c r="E58" i="33"/>
  <c r="I57" i="33"/>
  <c r="E57" i="33"/>
  <c r="I56" i="33"/>
  <c r="E56" i="33"/>
  <c r="I55" i="33"/>
  <c r="E55" i="33"/>
  <c r="I54" i="33"/>
  <c r="E54" i="33"/>
  <c r="I53" i="33"/>
  <c r="E53" i="33"/>
  <c r="I52" i="33"/>
  <c r="E52" i="33"/>
  <c r="I51" i="33"/>
  <c r="E51" i="33"/>
  <c r="I50" i="33"/>
  <c r="E50" i="33"/>
  <c r="I49" i="33"/>
  <c r="E49" i="33"/>
  <c r="I48" i="33"/>
  <c r="E48" i="33"/>
  <c r="I47" i="33"/>
  <c r="E47" i="33"/>
  <c r="I46" i="33"/>
  <c r="E46" i="33"/>
  <c r="I45" i="33"/>
  <c r="E45" i="33"/>
  <c r="I44" i="33"/>
  <c r="E44" i="33"/>
  <c r="I43" i="33"/>
  <c r="E43" i="33"/>
  <c r="I42" i="33"/>
  <c r="E42" i="33"/>
  <c r="I41" i="33"/>
  <c r="E41" i="33"/>
  <c r="I40" i="33"/>
  <c r="E40" i="33"/>
  <c r="I39" i="33"/>
  <c r="E39" i="33"/>
  <c r="I38" i="33"/>
  <c r="E38" i="33"/>
  <c r="I37" i="33"/>
  <c r="E37" i="33"/>
  <c r="I36" i="33"/>
  <c r="E36" i="33"/>
  <c r="I35" i="33"/>
  <c r="E35" i="33"/>
  <c r="I34" i="33"/>
  <c r="E34" i="33"/>
  <c r="I33" i="33"/>
  <c r="E33" i="33"/>
  <c r="I32" i="33"/>
  <c r="E32" i="33"/>
  <c r="I31" i="33"/>
  <c r="E31" i="33"/>
  <c r="I30" i="33"/>
  <c r="E30" i="33"/>
  <c r="I29" i="33"/>
  <c r="E29" i="33"/>
  <c r="I28" i="33"/>
  <c r="E28" i="33"/>
  <c r="I27" i="33"/>
  <c r="E27" i="33"/>
  <c r="I26" i="33"/>
  <c r="E26" i="33"/>
  <c r="I25" i="33"/>
  <c r="E25" i="33"/>
  <c r="I24" i="33"/>
  <c r="E24" i="33"/>
  <c r="I23" i="33"/>
  <c r="E23" i="33"/>
  <c r="I77" i="32"/>
  <c r="E77" i="32"/>
  <c r="I76" i="32"/>
  <c r="E76" i="32"/>
  <c r="I75" i="32"/>
  <c r="E75" i="32"/>
  <c r="I74" i="32"/>
  <c r="E74" i="32"/>
  <c r="I73" i="32"/>
  <c r="E73" i="32"/>
  <c r="I72" i="32"/>
  <c r="E72" i="32"/>
  <c r="I71" i="32"/>
  <c r="E71" i="32"/>
  <c r="I70" i="32"/>
  <c r="E70" i="32"/>
  <c r="I69" i="32"/>
  <c r="E69" i="32"/>
  <c r="I68" i="32"/>
  <c r="E68" i="32"/>
  <c r="I67" i="32"/>
  <c r="E67" i="32"/>
  <c r="I66" i="32"/>
  <c r="E66" i="32"/>
  <c r="I65" i="32"/>
  <c r="E65" i="32"/>
  <c r="I64" i="32"/>
  <c r="E64" i="32"/>
  <c r="I63" i="32"/>
  <c r="E63" i="32"/>
  <c r="I62" i="32"/>
  <c r="E62" i="32"/>
  <c r="I61" i="32"/>
  <c r="E61" i="32"/>
  <c r="I60" i="32"/>
  <c r="E60" i="32"/>
  <c r="I59" i="32"/>
  <c r="E59" i="32"/>
  <c r="I58" i="32"/>
  <c r="E58" i="32"/>
  <c r="I57" i="32"/>
  <c r="E57" i="32"/>
  <c r="I56" i="32"/>
  <c r="E56" i="32"/>
  <c r="I55" i="32"/>
  <c r="E55" i="32"/>
  <c r="I54" i="32"/>
  <c r="E54" i="32"/>
  <c r="I53" i="32"/>
  <c r="E53" i="32"/>
  <c r="I52" i="32"/>
  <c r="E52" i="32"/>
  <c r="I51" i="32"/>
  <c r="E51" i="32"/>
  <c r="I50" i="32"/>
  <c r="E50" i="32"/>
  <c r="I49" i="32"/>
  <c r="E49" i="32"/>
  <c r="I48" i="32"/>
  <c r="E48" i="32"/>
  <c r="I47" i="32"/>
  <c r="E47" i="32"/>
  <c r="I46" i="32"/>
  <c r="E46" i="32"/>
  <c r="I45" i="32"/>
  <c r="E45" i="32"/>
  <c r="I44" i="32"/>
  <c r="E44" i="32"/>
  <c r="I43" i="32"/>
  <c r="E43" i="32"/>
  <c r="I42" i="32"/>
  <c r="E42" i="32"/>
  <c r="I41" i="32"/>
  <c r="E41" i="32"/>
  <c r="I40" i="32"/>
  <c r="E40" i="32"/>
  <c r="I39" i="32"/>
  <c r="E39" i="32"/>
  <c r="I38" i="32"/>
  <c r="E38" i="32"/>
  <c r="I37" i="32"/>
  <c r="E37" i="32"/>
  <c r="I36" i="32"/>
  <c r="E36" i="32"/>
  <c r="I35" i="32"/>
  <c r="E35" i="32"/>
  <c r="I34" i="32"/>
  <c r="E34" i="32"/>
  <c r="I33" i="32"/>
  <c r="E33" i="32"/>
  <c r="I32" i="32"/>
  <c r="E32" i="32"/>
  <c r="I31" i="32"/>
  <c r="E31" i="32"/>
  <c r="I30" i="32"/>
  <c r="E30" i="32"/>
  <c r="I29" i="32"/>
  <c r="E29" i="32"/>
  <c r="I28" i="32"/>
  <c r="E28" i="32"/>
  <c r="I27" i="32"/>
  <c r="E27" i="32"/>
  <c r="I26" i="32"/>
  <c r="E26" i="32"/>
  <c r="I25" i="32"/>
  <c r="E25" i="32"/>
  <c r="I24" i="32"/>
  <c r="E24" i="32"/>
  <c r="I23" i="32"/>
  <c r="E23" i="32"/>
  <c r="I77" i="31"/>
  <c r="E77" i="31"/>
  <c r="I76" i="31"/>
  <c r="E76" i="31"/>
  <c r="I75" i="31"/>
  <c r="E75" i="31"/>
  <c r="I74" i="31"/>
  <c r="E74" i="31"/>
  <c r="I73" i="31"/>
  <c r="E73" i="31"/>
  <c r="I72" i="31"/>
  <c r="E72" i="31"/>
  <c r="I71" i="31"/>
  <c r="E71" i="31"/>
  <c r="I70" i="31"/>
  <c r="E70" i="31"/>
  <c r="I69" i="31"/>
  <c r="E69" i="31"/>
  <c r="I68" i="31"/>
  <c r="E68" i="31"/>
  <c r="I67" i="31"/>
  <c r="E67" i="31"/>
  <c r="I66" i="31"/>
  <c r="E66" i="31"/>
  <c r="I65" i="31"/>
  <c r="E65" i="31"/>
  <c r="I64" i="31"/>
  <c r="E64" i="31"/>
  <c r="I63" i="31"/>
  <c r="E63" i="31"/>
  <c r="I62" i="31"/>
  <c r="E62" i="31"/>
  <c r="I61" i="31"/>
  <c r="E61" i="31"/>
  <c r="I60" i="31"/>
  <c r="E60" i="31"/>
  <c r="I59" i="31"/>
  <c r="E59" i="31"/>
  <c r="I58" i="31"/>
  <c r="E58" i="31"/>
  <c r="I57" i="31"/>
  <c r="E57" i="31"/>
  <c r="I56" i="31"/>
  <c r="E56" i="31"/>
  <c r="I55" i="31"/>
  <c r="E55" i="31"/>
  <c r="I54" i="31"/>
  <c r="E54" i="31"/>
  <c r="I53" i="31"/>
  <c r="E53" i="31"/>
  <c r="I52" i="31"/>
  <c r="E52" i="31"/>
  <c r="I51" i="31"/>
  <c r="E51" i="31"/>
  <c r="I50" i="31"/>
  <c r="E50" i="31"/>
  <c r="I49" i="31"/>
  <c r="E49" i="31"/>
  <c r="I48" i="31"/>
  <c r="E48" i="31"/>
  <c r="I47" i="31"/>
  <c r="E47" i="31"/>
  <c r="I46" i="31"/>
  <c r="E46" i="31"/>
  <c r="I45" i="31"/>
  <c r="E45" i="31"/>
  <c r="I44" i="31"/>
  <c r="E44" i="31"/>
  <c r="I43" i="31"/>
  <c r="E43" i="31"/>
  <c r="I42" i="31"/>
  <c r="E42" i="31"/>
  <c r="I41" i="31"/>
  <c r="E41" i="31"/>
  <c r="I40" i="31"/>
  <c r="E40" i="31"/>
  <c r="I39" i="31"/>
  <c r="E39" i="31"/>
  <c r="I38" i="31"/>
  <c r="E38" i="31"/>
  <c r="I37" i="31"/>
  <c r="E37" i="31"/>
  <c r="I36" i="31"/>
  <c r="E36" i="31"/>
  <c r="I35" i="31"/>
  <c r="E35" i="31"/>
  <c r="I34" i="31"/>
  <c r="E34" i="31"/>
  <c r="I33" i="31"/>
  <c r="E33" i="31"/>
  <c r="I32" i="31"/>
  <c r="E32" i="31"/>
  <c r="I31" i="31"/>
  <c r="E31" i="31"/>
  <c r="I30" i="31"/>
  <c r="E30" i="31"/>
  <c r="I29" i="31"/>
  <c r="E29" i="31"/>
  <c r="I28" i="31"/>
  <c r="E28" i="31"/>
  <c r="I27" i="31"/>
  <c r="E27" i="31"/>
  <c r="I26" i="31"/>
  <c r="E26" i="31"/>
  <c r="I25" i="31"/>
  <c r="E25" i="31"/>
  <c r="I24" i="31"/>
  <c r="E24" i="31"/>
  <c r="I23" i="31"/>
  <c r="E23" i="31"/>
  <c r="I77" i="30"/>
  <c r="E77" i="30"/>
  <c r="I76" i="30"/>
  <c r="E76" i="30"/>
  <c r="I75" i="30"/>
  <c r="E75" i="30"/>
  <c r="I74" i="30"/>
  <c r="E74" i="30"/>
  <c r="I73" i="30"/>
  <c r="E73" i="30"/>
  <c r="I72" i="30"/>
  <c r="E72" i="30"/>
  <c r="I71" i="30"/>
  <c r="E71" i="30"/>
  <c r="I70" i="30"/>
  <c r="E70" i="30"/>
  <c r="I69" i="30"/>
  <c r="E69" i="30"/>
  <c r="I68" i="30"/>
  <c r="E68" i="30"/>
  <c r="I67" i="30"/>
  <c r="E67" i="30"/>
  <c r="I66" i="30"/>
  <c r="E66" i="30"/>
  <c r="I65" i="30"/>
  <c r="E65" i="30"/>
  <c r="I64" i="30"/>
  <c r="E64" i="30"/>
  <c r="I63" i="30"/>
  <c r="E63" i="30"/>
  <c r="I62" i="30"/>
  <c r="E62" i="30"/>
  <c r="I61" i="30"/>
  <c r="E61" i="30"/>
  <c r="I60" i="30"/>
  <c r="E60" i="30"/>
  <c r="I59" i="30"/>
  <c r="E59" i="30"/>
  <c r="I58" i="30"/>
  <c r="E58" i="30"/>
  <c r="I57" i="30"/>
  <c r="E57" i="30"/>
  <c r="I56" i="30"/>
  <c r="E56" i="30"/>
  <c r="I55" i="30"/>
  <c r="E55" i="30"/>
  <c r="I54" i="30"/>
  <c r="E54" i="30"/>
  <c r="I53" i="30"/>
  <c r="E53" i="30"/>
  <c r="I52" i="30"/>
  <c r="E52" i="30"/>
  <c r="I51" i="30"/>
  <c r="E51" i="30"/>
  <c r="I50" i="30"/>
  <c r="E50" i="30"/>
  <c r="I49" i="30"/>
  <c r="E49" i="30"/>
  <c r="I48" i="30"/>
  <c r="E48" i="30"/>
  <c r="I47" i="30"/>
  <c r="E47" i="30"/>
  <c r="I46" i="30"/>
  <c r="E46" i="30"/>
  <c r="I45" i="30"/>
  <c r="E45" i="30"/>
  <c r="I44" i="30"/>
  <c r="E44" i="30"/>
  <c r="I43" i="30"/>
  <c r="E43" i="30"/>
  <c r="I42" i="30"/>
  <c r="E42" i="30"/>
  <c r="I41" i="30"/>
  <c r="E41" i="30"/>
  <c r="I40" i="30"/>
  <c r="E40" i="30"/>
  <c r="I39" i="30"/>
  <c r="E39" i="30"/>
  <c r="I38" i="30"/>
  <c r="E38" i="30"/>
  <c r="I37" i="30"/>
  <c r="E37" i="30"/>
  <c r="I36" i="30"/>
  <c r="E36" i="30"/>
  <c r="I35" i="30"/>
  <c r="E35" i="30"/>
  <c r="I34" i="30"/>
  <c r="E34" i="30"/>
  <c r="I33" i="30"/>
  <c r="E33" i="30"/>
  <c r="I32" i="30"/>
  <c r="E32" i="30"/>
  <c r="I31" i="30"/>
  <c r="E31" i="30"/>
  <c r="I30" i="30"/>
  <c r="E30" i="30"/>
  <c r="I29" i="30"/>
  <c r="E29" i="30"/>
  <c r="I28" i="30"/>
  <c r="E28" i="30"/>
  <c r="I27" i="30"/>
  <c r="E27" i="30"/>
  <c r="I26" i="30"/>
  <c r="E26" i="30"/>
  <c r="I25" i="30"/>
  <c r="E25" i="30"/>
  <c r="I24" i="30"/>
  <c r="E24" i="30"/>
  <c r="I23" i="30"/>
  <c r="E23" i="30"/>
  <c r="I77" i="29"/>
  <c r="E77" i="29"/>
  <c r="I76" i="29"/>
  <c r="E76" i="29"/>
  <c r="I75" i="29"/>
  <c r="E75" i="29"/>
  <c r="I74" i="29"/>
  <c r="E74" i="29"/>
  <c r="I73" i="29"/>
  <c r="E73" i="29"/>
  <c r="I72" i="29"/>
  <c r="E72" i="29"/>
  <c r="I71" i="29"/>
  <c r="E71" i="29"/>
  <c r="I70" i="29"/>
  <c r="E70" i="29"/>
  <c r="I69" i="29"/>
  <c r="E69" i="29"/>
  <c r="I68" i="29"/>
  <c r="E68" i="29"/>
  <c r="I67" i="29"/>
  <c r="E67" i="29"/>
  <c r="I66" i="29"/>
  <c r="E66" i="29"/>
  <c r="I65" i="29"/>
  <c r="E65" i="29"/>
  <c r="I64" i="29"/>
  <c r="E64" i="29"/>
  <c r="I63" i="29"/>
  <c r="E63" i="29"/>
  <c r="I62" i="29"/>
  <c r="E62" i="29"/>
  <c r="I61" i="29"/>
  <c r="E61" i="29"/>
  <c r="I60" i="29"/>
  <c r="E60" i="29"/>
  <c r="I59" i="29"/>
  <c r="E59" i="29"/>
  <c r="I58" i="29"/>
  <c r="E58" i="29"/>
  <c r="I57" i="29"/>
  <c r="E57" i="29"/>
  <c r="I56" i="29"/>
  <c r="E56" i="29"/>
  <c r="I55" i="29"/>
  <c r="E55" i="29"/>
  <c r="I54" i="29"/>
  <c r="E54" i="29"/>
  <c r="I53" i="29"/>
  <c r="E53" i="29"/>
  <c r="I52" i="29"/>
  <c r="E52" i="29"/>
  <c r="I51" i="29"/>
  <c r="E51" i="29"/>
  <c r="I50" i="29"/>
  <c r="E50" i="29"/>
  <c r="I49" i="29"/>
  <c r="E49" i="29"/>
  <c r="I48" i="29"/>
  <c r="E48" i="29"/>
  <c r="I47" i="29"/>
  <c r="E47" i="29"/>
  <c r="I46" i="29"/>
  <c r="E46" i="29"/>
  <c r="I45" i="29"/>
  <c r="E45" i="29"/>
  <c r="I44" i="29"/>
  <c r="E44" i="29"/>
  <c r="I43" i="29"/>
  <c r="E43" i="29"/>
  <c r="I42" i="29"/>
  <c r="E42" i="29"/>
  <c r="I41" i="29"/>
  <c r="E41" i="29"/>
  <c r="I40" i="29"/>
  <c r="E40" i="29"/>
  <c r="I39" i="29"/>
  <c r="E39" i="29"/>
  <c r="I38" i="29"/>
  <c r="E38" i="29"/>
  <c r="I37" i="29"/>
  <c r="E37" i="29"/>
  <c r="I36" i="29"/>
  <c r="E36" i="29"/>
  <c r="I35" i="29"/>
  <c r="E35" i="29"/>
  <c r="I34" i="29"/>
  <c r="E34" i="29"/>
  <c r="I33" i="29"/>
  <c r="E33" i="29"/>
  <c r="I32" i="29"/>
  <c r="E32" i="29"/>
  <c r="I31" i="29"/>
  <c r="E31" i="29"/>
  <c r="I30" i="29"/>
  <c r="E30" i="29"/>
  <c r="I29" i="29"/>
  <c r="E29" i="29"/>
  <c r="I28" i="29"/>
  <c r="E28" i="29"/>
  <c r="I27" i="29"/>
  <c r="E27" i="29"/>
  <c r="I26" i="29"/>
  <c r="E26" i="29"/>
  <c r="I25" i="29"/>
  <c r="E25" i="29"/>
  <c r="I24" i="29"/>
  <c r="E24" i="29"/>
  <c r="I23" i="29"/>
  <c r="E23" i="29"/>
  <c r="I76" i="28"/>
  <c r="E76" i="28"/>
  <c r="I75" i="28"/>
  <c r="E75" i="28"/>
  <c r="I74" i="28"/>
  <c r="E74" i="28"/>
  <c r="I73" i="28"/>
  <c r="E73" i="28"/>
  <c r="I72" i="28"/>
  <c r="E72" i="28"/>
  <c r="I71" i="28"/>
  <c r="E71" i="28"/>
  <c r="I70" i="28"/>
  <c r="E70" i="28"/>
  <c r="I69" i="28"/>
  <c r="E69" i="28"/>
  <c r="I68" i="28"/>
  <c r="E68" i="28"/>
  <c r="I67" i="28"/>
  <c r="E67" i="28"/>
  <c r="I66" i="28"/>
  <c r="E66" i="28"/>
  <c r="I65" i="28"/>
  <c r="E65" i="28"/>
  <c r="I64" i="28"/>
  <c r="E64" i="28"/>
  <c r="I63" i="28"/>
  <c r="E63" i="28"/>
  <c r="I62" i="28"/>
  <c r="E62" i="28"/>
  <c r="I61" i="28"/>
  <c r="E61" i="28"/>
  <c r="I60" i="28"/>
  <c r="E60" i="28"/>
  <c r="I59" i="28"/>
  <c r="E59" i="28"/>
  <c r="I58" i="28"/>
  <c r="E58" i="28"/>
  <c r="I57" i="28"/>
  <c r="E57" i="28"/>
  <c r="I56" i="28"/>
  <c r="E56" i="28"/>
  <c r="I55" i="28"/>
  <c r="E55" i="28"/>
  <c r="I54" i="28"/>
  <c r="E54" i="28"/>
  <c r="I53" i="28"/>
  <c r="E53" i="28"/>
  <c r="I52" i="28"/>
  <c r="E52" i="28"/>
  <c r="I51" i="28"/>
  <c r="E51" i="28"/>
  <c r="I50" i="28"/>
  <c r="E50" i="28"/>
  <c r="I49" i="28"/>
  <c r="E49" i="28"/>
  <c r="I48" i="28"/>
  <c r="E48" i="28"/>
  <c r="I47" i="28"/>
  <c r="E47" i="28"/>
  <c r="I46" i="28"/>
  <c r="E46" i="28"/>
  <c r="I45" i="28"/>
  <c r="E45" i="28"/>
  <c r="I44" i="28"/>
  <c r="E44" i="28"/>
  <c r="I43" i="28"/>
  <c r="E43" i="28"/>
  <c r="I42" i="28"/>
  <c r="E42" i="28"/>
  <c r="I41" i="28"/>
  <c r="E41" i="28"/>
  <c r="I40" i="28"/>
  <c r="E40" i="28"/>
  <c r="I39" i="28"/>
  <c r="E39" i="28"/>
  <c r="I38" i="28"/>
  <c r="E38" i="28"/>
  <c r="I37" i="28"/>
  <c r="E37" i="28"/>
  <c r="I36" i="28"/>
  <c r="E36" i="28"/>
  <c r="I35" i="28"/>
  <c r="E35" i="28"/>
  <c r="I34" i="28"/>
  <c r="E34" i="28"/>
  <c r="I33" i="28"/>
  <c r="E33" i="28"/>
  <c r="I32" i="28"/>
  <c r="E32" i="28"/>
  <c r="I31" i="28"/>
  <c r="E31" i="28"/>
  <c r="I30" i="28"/>
  <c r="E30" i="28"/>
  <c r="I29" i="28"/>
  <c r="E29" i="28"/>
  <c r="I28" i="28"/>
  <c r="E28" i="28"/>
  <c r="I27" i="28"/>
  <c r="E27" i="28"/>
  <c r="I26" i="28"/>
  <c r="E26" i="28"/>
  <c r="I25" i="28"/>
  <c r="E25" i="28"/>
  <c r="I24" i="28"/>
  <c r="E24" i="28"/>
  <c r="I23" i="28"/>
  <c r="E23" i="28"/>
  <c r="I77" i="27"/>
  <c r="E77" i="27"/>
  <c r="I76" i="27"/>
  <c r="E76" i="27"/>
  <c r="I75" i="27"/>
  <c r="E75" i="27"/>
  <c r="I74" i="27"/>
  <c r="E74" i="27"/>
  <c r="I73" i="27"/>
  <c r="E73" i="27"/>
  <c r="I72" i="27"/>
  <c r="E72" i="27"/>
  <c r="I71" i="27"/>
  <c r="E71" i="27"/>
  <c r="I70" i="27"/>
  <c r="E70" i="27"/>
  <c r="I69" i="27"/>
  <c r="E69" i="27"/>
  <c r="I68" i="27"/>
  <c r="E68" i="27"/>
  <c r="I67" i="27"/>
  <c r="E67" i="27"/>
  <c r="I66" i="27"/>
  <c r="E66" i="27"/>
  <c r="I65" i="27"/>
  <c r="E65" i="27"/>
  <c r="I64" i="27"/>
  <c r="E64" i="27"/>
  <c r="I63" i="27"/>
  <c r="E63" i="27"/>
  <c r="I62" i="27"/>
  <c r="E62" i="27"/>
  <c r="I61" i="27"/>
  <c r="E61" i="27"/>
  <c r="I60" i="27"/>
  <c r="E60" i="27"/>
  <c r="I59" i="27"/>
  <c r="E59" i="27"/>
  <c r="I58" i="27"/>
  <c r="E58" i="27"/>
  <c r="I57" i="27"/>
  <c r="E57" i="27"/>
  <c r="I56" i="27"/>
  <c r="E56" i="27"/>
  <c r="I55" i="27"/>
  <c r="E55" i="27"/>
  <c r="I54" i="27"/>
  <c r="E54" i="27"/>
  <c r="I53" i="27"/>
  <c r="E53" i="27"/>
  <c r="I52" i="27"/>
  <c r="E52" i="27"/>
  <c r="I51" i="27"/>
  <c r="E51" i="27"/>
  <c r="I50" i="27"/>
  <c r="E50" i="27"/>
  <c r="I49" i="27"/>
  <c r="E49" i="27"/>
  <c r="I48" i="27"/>
  <c r="E48" i="27"/>
  <c r="I47" i="27"/>
  <c r="E47" i="27"/>
  <c r="I46" i="27"/>
  <c r="E46" i="27"/>
  <c r="I45" i="27"/>
  <c r="E45" i="27"/>
  <c r="I44" i="27"/>
  <c r="E44" i="27"/>
  <c r="I43" i="27"/>
  <c r="E43" i="27"/>
  <c r="I42" i="27"/>
  <c r="E42" i="27"/>
  <c r="I41" i="27"/>
  <c r="E41" i="27"/>
  <c r="I40" i="27"/>
  <c r="E40" i="27"/>
  <c r="I39" i="27"/>
  <c r="E39" i="27"/>
  <c r="I38" i="27"/>
  <c r="E38" i="27"/>
  <c r="I37" i="27"/>
  <c r="E37" i="27"/>
  <c r="I36" i="27"/>
  <c r="E36" i="27"/>
  <c r="I35" i="27"/>
  <c r="E35" i="27"/>
  <c r="I34" i="27"/>
  <c r="E34" i="27"/>
  <c r="I33" i="27"/>
  <c r="E33" i="27"/>
  <c r="I32" i="27"/>
  <c r="E32" i="27"/>
  <c r="I31" i="27"/>
  <c r="E31" i="27"/>
  <c r="I30" i="27"/>
  <c r="E30" i="27"/>
  <c r="I29" i="27"/>
  <c r="E29" i="27"/>
  <c r="I28" i="27"/>
  <c r="E28" i="27"/>
  <c r="I27" i="27"/>
  <c r="E27" i="27"/>
  <c r="I26" i="27"/>
  <c r="E26" i="27"/>
  <c r="I25" i="27"/>
  <c r="E25" i="27"/>
  <c r="I24" i="27"/>
  <c r="E24" i="27"/>
  <c r="I23" i="27"/>
  <c r="E23" i="27"/>
  <c r="I77" i="26"/>
  <c r="E77" i="26"/>
  <c r="I76" i="26"/>
  <c r="E76" i="26"/>
  <c r="I75" i="26"/>
  <c r="E75" i="26"/>
  <c r="I74" i="26"/>
  <c r="E74" i="26"/>
  <c r="I73" i="26"/>
  <c r="E73" i="26"/>
  <c r="I72" i="26"/>
  <c r="E72" i="26"/>
  <c r="I71" i="26"/>
  <c r="E71" i="26"/>
  <c r="I70" i="26"/>
  <c r="E70" i="26"/>
  <c r="I69" i="26"/>
  <c r="E69" i="26"/>
  <c r="I68" i="26"/>
  <c r="E68" i="26"/>
  <c r="I67" i="26"/>
  <c r="E67" i="26"/>
  <c r="I66" i="26"/>
  <c r="E66" i="26"/>
  <c r="I65" i="26"/>
  <c r="E65" i="26"/>
  <c r="I64" i="26"/>
  <c r="E64" i="26"/>
  <c r="I63" i="26"/>
  <c r="E63" i="26"/>
  <c r="I62" i="26"/>
  <c r="E62" i="26"/>
  <c r="I61" i="26"/>
  <c r="E61" i="26"/>
  <c r="I60" i="26"/>
  <c r="E60" i="26"/>
  <c r="I59" i="26"/>
  <c r="E59" i="26"/>
  <c r="I58" i="26"/>
  <c r="E58" i="26"/>
  <c r="I57" i="26"/>
  <c r="E57" i="26"/>
  <c r="I56" i="26"/>
  <c r="E56" i="26"/>
  <c r="I55" i="26"/>
  <c r="E55" i="26"/>
  <c r="I54" i="26"/>
  <c r="E54" i="26"/>
  <c r="I53" i="26"/>
  <c r="E53" i="26"/>
  <c r="I52" i="26"/>
  <c r="E52" i="26"/>
  <c r="I51" i="26"/>
  <c r="E51" i="26"/>
  <c r="I50" i="26"/>
  <c r="E50" i="26"/>
  <c r="I49" i="26"/>
  <c r="E49" i="26"/>
  <c r="I48" i="26"/>
  <c r="E48" i="26"/>
  <c r="I47" i="26"/>
  <c r="E47" i="26"/>
  <c r="I46" i="26"/>
  <c r="E46" i="26"/>
  <c r="I45" i="26"/>
  <c r="E45" i="26"/>
  <c r="I44" i="26"/>
  <c r="E44" i="26"/>
  <c r="I43" i="26"/>
  <c r="E43" i="26"/>
  <c r="I42" i="26"/>
  <c r="E42" i="26"/>
  <c r="I41" i="26"/>
  <c r="E41" i="26"/>
  <c r="I40" i="26"/>
  <c r="E40" i="26"/>
  <c r="I39" i="26"/>
  <c r="E39" i="26"/>
  <c r="I38" i="26"/>
  <c r="E38" i="26"/>
  <c r="I37" i="26"/>
  <c r="E37" i="26"/>
  <c r="I36" i="26"/>
  <c r="E36" i="26"/>
  <c r="I35" i="26"/>
  <c r="E35" i="26"/>
  <c r="I34" i="26"/>
  <c r="E34" i="26"/>
  <c r="I33" i="26"/>
  <c r="E33" i="26"/>
  <c r="I32" i="26"/>
  <c r="E32" i="26"/>
  <c r="I31" i="26"/>
  <c r="E31" i="26"/>
  <c r="I30" i="26"/>
  <c r="E30" i="26"/>
  <c r="I29" i="26"/>
  <c r="E29" i="26"/>
  <c r="I28" i="26"/>
  <c r="E28" i="26"/>
  <c r="I27" i="26"/>
  <c r="E27" i="26"/>
  <c r="I26" i="26"/>
  <c r="E26" i="26"/>
  <c r="I25" i="26"/>
  <c r="E25" i="26"/>
  <c r="I24" i="26"/>
  <c r="E24" i="26"/>
  <c r="I23" i="26"/>
  <c r="E23" i="26"/>
  <c r="I77" i="25"/>
  <c r="E77" i="25"/>
  <c r="I76" i="25"/>
  <c r="E76" i="25"/>
  <c r="I75" i="25"/>
  <c r="E75" i="25"/>
  <c r="I74" i="25"/>
  <c r="E74" i="25"/>
  <c r="I73" i="25"/>
  <c r="E73" i="25"/>
  <c r="I72" i="25"/>
  <c r="E72" i="25"/>
  <c r="I71" i="25"/>
  <c r="E71" i="25"/>
  <c r="I70" i="25"/>
  <c r="E70" i="25"/>
  <c r="I69" i="25"/>
  <c r="E69" i="25"/>
  <c r="I68" i="25"/>
  <c r="E68" i="25"/>
  <c r="I67" i="25"/>
  <c r="E67" i="25"/>
  <c r="I66" i="25"/>
  <c r="E66" i="25"/>
  <c r="I65" i="25"/>
  <c r="E65" i="25"/>
  <c r="I64" i="25"/>
  <c r="E64" i="25"/>
  <c r="I63" i="25"/>
  <c r="E63" i="25"/>
  <c r="I62" i="25"/>
  <c r="E62" i="25"/>
  <c r="I61" i="25"/>
  <c r="E61" i="25"/>
  <c r="I60" i="25"/>
  <c r="E60" i="25"/>
  <c r="I59" i="25"/>
  <c r="E59" i="25"/>
  <c r="I58" i="25"/>
  <c r="E58" i="25"/>
  <c r="I57" i="25"/>
  <c r="E57" i="25"/>
  <c r="I56" i="25"/>
  <c r="E56" i="25"/>
  <c r="I55" i="25"/>
  <c r="E55" i="25"/>
  <c r="I54" i="25"/>
  <c r="E54" i="25"/>
  <c r="I53" i="25"/>
  <c r="E53" i="25"/>
  <c r="I52" i="25"/>
  <c r="E52" i="25"/>
  <c r="I51" i="25"/>
  <c r="E51" i="25"/>
  <c r="I50" i="25"/>
  <c r="E50" i="25"/>
  <c r="I49" i="25"/>
  <c r="E49" i="25"/>
  <c r="I48" i="25"/>
  <c r="E48" i="25"/>
  <c r="I47" i="25"/>
  <c r="E47" i="25"/>
  <c r="I46" i="25"/>
  <c r="E46" i="25"/>
  <c r="I45" i="25"/>
  <c r="E45" i="25"/>
  <c r="I44" i="25"/>
  <c r="E44" i="25"/>
  <c r="I43" i="25"/>
  <c r="E43" i="25"/>
  <c r="I42" i="25"/>
  <c r="E42" i="25"/>
  <c r="I41" i="25"/>
  <c r="E41" i="25"/>
  <c r="I40" i="25"/>
  <c r="E40" i="25"/>
  <c r="I39" i="25"/>
  <c r="E39" i="25"/>
  <c r="I38" i="25"/>
  <c r="E38" i="25"/>
  <c r="I37" i="25"/>
  <c r="E37" i="25"/>
  <c r="I36" i="25"/>
  <c r="E36" i="25"/>
  <c r="I35" i="25"/>
  <c r="E35" i="25"/>
  <c r="I34" i="25"/>
  <c r="E34" i="25"/>
  <c r="I33" i="25"/>
  <c r="E33" i="25"/>
  <c r="I32" i="25"/>
  <c r="E32" i="25"/>
  <c r="I31" i="25"/>
  <c r="E31" i="25"/>
  <c r="I30" i="25"/>
  <c r="E30" i="25"/>
  <c r="I29" i="25"/>
  <c r="E29" i="25"/>
  <c r="I28" i="25"/>
  <c r="E28" i="25"/>
  <c r="I27" i="25"/>
  <c r="E27" i="25"/>
  <c r="I26" i="25"/>
  <c r="E26" i="25"/>
  <c r="I25" i="25"/>
  <c r="E25" i="25"/>
  <c r="I24" i="25"/>
  <c r="E24" i="25"/>
  <c r="I23" i="25"/>
  <c r="E23" i="25"/>
  <c r="I77" i="24"/>
  <c r="E77" i="24"/>
  <c r="I76" i="24"/>
  <c r="E76" i="24"/>
  <c r="I75" i="24"/>
  <c r="E75" i="24"/>
  <c r="I74" i="24"/>
  <c r="E74" i="24"/>
  <c r="I73" i="24"/>
  <c r="E73" i="24"/>
  <c r="I72" i="24"/>
  <c r="E72" i="24"/>
  <c r="I71" i="24"/>
  <c r="E71" i="24"/>
  <c r="I70" i="24"/>
  <c r="E70" i="24"/>
  <c r="I69" i="24"/>
  <c r="E69" i="24"/>
  <c r="I68" i="24"/>
  <c r="E68" i="24"/>
  <c r="I67" i="24"/>
  <c r="E67" i="24"/>
  <c r="I66" i="24"/>
  <c r="E66" i="24"/>
  <c r="I65" i="24"/>
  <c r="E65" i="24"/>
  <c r="I64" i="24"/>
  <c r="E64" i="24"/>
  <c r="I63" i="24"/>
  <c r="E63" i="24"/>
  <c r="I62" i="24"/>
  <c r="E62" i="24"/>
  <c r="I61" i="24"/>
  <c r="E61" i="24"/>
  <c r="I60" i="24"/>
  <c r="E60" i="24"/>
  <c r="I59" i="24"/>
  <c r="E59" i="24"/>
  <c r="I58" i="24"/>
  <c r="E58" i="24"/>
  <c r="I57" i="24"/>
  <c r="E57" i="24"/>
  <c r="I56" i="24"/>
  <c r="E56" i="24"/>
  <c r="I55" i="24"/>
  <c r="E55" i="24"/>
  <c r="I54" i="24"/>
  <c r="E54" i="24"/>
  <c r="I53" i="24"/>
  <c r="E53" i="24"/>
  <c r="I52" i="24"/>
  <c r="E52" i="24"/>
  <c r="I51" i="24"/>
  <c r="E51" i="24"/>
  <c r="I50" i="24"/>
  <c r="E50" i="24"/>
  <c r="I49" i="24"/>
  <c r="E49" i="24"/>
  <c r="I48" i="24"/>
  <c r="E48" i="24"/>
  <c r="I47" i="24"/>
  <c r="E47" i="24"/>
  <c r="I46" i="24"/>
  <c r="E46" i="24"/>
  <c r="I45" i="24"/>
  <c r="E45" i="24"/>
  <c r="I44" i="24"/>
  <c r="E44" i="24"/>
  <c r="I43" i="24"/>
  <c r="E43" i="24"/>
  <c r="I42" i="24"/>
  <c r="E42" i="24"/>
  <c r="I41" i="24"/>
  <c r="E41" i="24"/>
  <c r="I40" i="24"/>
  <c r="E40" i="24"/>
  <c r="I39" i="24"/>
  <c r="E39" i="24"/>
  <c r="I38" i="24"/>
  <c r="E38" i="24"/>
  <c r="I37" i="24"/>
  <c r="E37" i="24"/>
  <c r="I36" i="24"/>
  <c r="E36" i="24"/>
  <c r="I35" i="24"/>
  <c r="E35" i="24"/>
  <c r="I34" i="24"/>
  <c r="E34" i="24"/>
  <c r="I33" i="24"/>
  <c r="E33" i="24"/>
  <c r="I32" i="24"/>
  <c r="E32" i="24"/>
  <c r="I31" i="24"/>
  <c r="E31" i="24"/>
  <c r="I30" i="24"/>
  <c r="E30" i="24"/>
  <c r="I29" i="24"/>
  <c r="E29" i="24"/>
  <c r="I28" i="24"/>
  <c r="E28" i="24"/>
  <c r="I27" i="24"/>
  <c r="E27" i="24"/>
  <c r="I26" i="24"/>
  <c r="E26" i="24"/>
  <c r="I25" i="24"/>
  <c r="E25" i="24"/>
  <c r="I24" i="24"/>
  <c r="E24" i="24"/>
  <c r="I23" i="24"/>
  <c r="E23" i="24"/>
  <c r="I77" i="23"/>
  <c r="E77" i="23"/>
  <c r="I76" i="23"/>
  <c r="E76" i="23"/>
  <c r="I75" i="23"/>
  <c r="E75" i="23"/>
  <c r="I74" i="23"/>
  <c r="E74" i="23"/>
  <c r="I73" i="23"/>
  <c r="E73" i="23"/>
  <c r="I72" i="23"/>
  <c r="E72" i="23"/>
  <c r="I71" i="23"/>
  <c r="E71" i="23"/>
  <c r="I70" i="23"/>
  <c r="E70" i="23"/>
  <c r="I69" i="23"/>
  <c r="E69" i="23"/>
  <c r="I68" i="23"/>
  <c r="E68" i="23"/>
  <c r="I67" i="23"/>
  <c r="E67" i="23"/>
  <c r="I66" i="23"/>
  <c r="E66" i="23"/>
  <c r="I65" i="23"/>
  <c r="E65" i="23"/>
  <c r="I64" i="23"/>
  <c r="E64" i="23"/>
  <c r="I63" i="23"/>
  <c r="E63" i="23"/>
  <c r="I62" i="23"/>
  <c r="E62" i="23"/>
  <c r="I61" i="23"/>
  <c r="E61" i="23"/>
  <c r="I60" i="23"/>
  <c r="E60" i="23"/>
  <c r="I59" i="23"/>
  <c r="E59" i="23"/>
  <c r="I58" i="23"/>
  <c r="E58" i="23"/>
  <c r="I57" i="23"/>
  <c r="E57" i="23"/>
  <c r="I56" i="23"/>
  <c r="E56" i="23"/>
  <c r="I55" i="23"/>
  <c r="E55" i="23"/>
  <c r="I54" i="23"/>
  <c r="E54" i="23"/>
  <c r="I53" i="23"/>
  <c r="E53" i="23"/>
  <c r="I52" i="23"/>
  <c r="E52" i="23"/>
  <c r="I51" i="23"/>
  <c r="E51" i="23"/>
  <c r="I50" i="23"/>
  <c r="E50" i="23"/>
  <c r="I49" i="23"/>
  <c r="E49" i="23"/>
  <c r="I48" i="23"/>
  <c r="E48" i="23"/>
  <c r="I47" i="23"/>
  <c r="E47" i="23"/>
  <c r="I46" i="23"/>
  <c r="E46" i="23"/>
  <c r="I45" i="23"/>
  <c r="E45" i="23"/>
  <c r="I44" i="23"/>
  <c r="E44" i="23"/>
  <c r="I43" i="23"/>
  <c r="E43" i="23"/>
  <c r="I42" i="23"/>
  <c r="E42" i="23"/>
  <c r="I41" i="23"/>
  <c r="E41" i="23"/>
  <c r="I40" i="23"/>
  <c r="E40" i="23"/>
  <c r="I39" i="23"/>
  <c r="E39" i="23"/>
  <c r="I38" i="23"/>
  <c r="E38" i="23"/>
  <c r="I37" i="23"/>
  <c r="E37" i="23"/>
  <c r="I36" i="23"/>
  <c r="E36" i="23"/>
  <c r="I35" i="23"/>
  <c r="E35" i="23"/>
  <c r="I34" i="23"/>
  <c r="E34" i="23"/>
  <c r="I33" i="23"/>
  <c r="E33" i="23"/>
  <c r="I32" i="23"/>
  <c r="E32" i="23"/>
  <c r="I31" i="23"/>
  <c r="E31" i="23"/>
  <c r="I30" i="23"/>
  <c r="E30" i="23"/>
  <c r="I29" i="23"/>
  <c r="E29" i="23"/>
  <c r="I28" i="23"/>
  <c r="E28" i="23"/>
  <c r="I27" i="23"/>
  <c r="E27" i="23"/>
  <c r="I26" i="23"/>
  <c r="E26" i="23"/>
  <c r="I25" i="23"/>
  <c r="E25" i="23"/>
  <c r="I24" i="23"/>
  <c r="E24" i="23"/>
  <c r="I23" i="23"/>
  <c r="E23" i="23"/>
  <c r="I77" i="22"/>
  <c r="E77" i="22"/>
  <c r="I76" i="22"/>
  <c r="E76" i="22"/>
  <c r="I75" i="22"/>
  <c r="E75" i="22"/>
  <c r="I74" i="22"/>
  <c r="E74" i="22"/>
  <c r="I73" i="22"/>
  <c r="E73" i="22"/>
  <c r="I72" i="22"/>
  <c r="E72" i="22"/>
  <c r="I71" i="22"/>
  <c r="E71" i="22"/>
  <c r="I70" i="22"/>
  <c r="E70" i="22"/>
  <c r="I69" i="22"/>
  <c r="E69" i="22"/>
  <c r="I68" i="22"/>
  <c r="E68" i="22"/>
  <c r="I67" i="22"/>
  <c r="E67" i="22"/>
  <c r="I66" i="22"/>
  <c r="E66" i="22"/>
  <c r="I65" i="22"/>
  <c r="E65" i="22"/>
  <c r="I64" i="22"/>
  <c r="E64" i="22"/>
  <c r="I63" i="22"/>
  <c r="E63" i="22"/>
  <c r="I62" i="22"/>
  <c r="E62" i="22"/>
  <c r="I61" i="22"/>
  <c r="E61" i="22"/>
  <c r="I60" i="22"/>
  <c r="E60" i="22"/>
  <c r="I59" i="22"/>
  <c r="E59" i="22"/>
  <c r="I58" i="22"/>
  <c r="E58" i="22"/>
  <c r="I57" i="22"/>
  <c r="E57" i="22"/>
  <c r="I56" i="22"/>
  <c r="E56" i="22"/>
  <c r="I55" i="22"/>
  <c r="E55" i="22"/>
  <c r="I54" i="22"/>
  <c r="E54" i="22"/>
  <c r="I53" i="22"/>
  <c r="E53" i="22"/>
  <c r="I52" i="22"/>
  <c r="E52" i="22"/>
  <c r="I51" i="22"/>
  <c r="E51" i="22"/>
  <c r="I50" i="22"/>
  <c r="E50" i="22"/>
  <c r="I49" i="22"/>
  <c r="E49" i="22"/>
  <c r="I48" i="22"/>
  <c r="E48" i="22"/>
  <c r="I47" i="22"/>
  <c r="E47" i="22"/>
  <c r="I46" i="22"/>
  <c r="E46" i="22"/>
  <c r="I45" i="22"/>
  <c r="E45" i="22"/>
  <c r="I44" i="22"/>
  <c r="E44" i="22"/>
  <c r="I43" i="22"/>
  <c r="E43" i="22"/>
  <c r="I42" i="22"/>
  <c r="E42" i="22"/>
  <c r="I41" i="22"/>
  <c r="E41" i="22"/>
  <c r="I40" i="22"/>
  <c r="E40" i="22"/>
  <c r="I39" i="22"/>
  <c r="E39" i="22"/>
  <c r="I38" i="22"/>
  <c r="E38" i="22"/>
  <c r="I37" i="22"/>
  <c r="E37" i="22"/>
  <c r="I36" i="22"/>
  <c r="E36" i="22"/>
  <c r="I35" i="22"/>
  <c r="E35" i="22"/>
  <c r="I34" i="22"/>
  <c r="E34" i="22"/>
  <c r="I33" i="22"/>
  <c r="E33" i="22"/>
  <c r="I32" i="22"/>
  <c r="E32" i="22"/>
  <c r="I31" i="22"/>
  <c r="E31" i="22"/>
  <c r="I30" i="22"/>
  <c r="E30" i="22"/>
  <c r="I29" i="22"/>
  <c r="E29" i="22"/>
  <c r="I28" i="22"/>
  <c r="E28" i="22"/>
  <c r="I27" i="22"/>
  <c r="E27" i="22"/>
  <c r="I26" i="22"/>
  <c r="E26" i="22"/>
  <c r="I25" i="22"/>
  <c r="E25" i="22"/>
  <c r="I24" i="22"/>
  <c r="E24" i="22"/>
  <c r="I23" i="22"/>
  <c r="E23" i="22"/>
  <c r="I77" i="21"/>
  <c r="E77" i="21"/>
  <c r="I76" i="21"/>
  <c r="E76" i="21"/>
  <c r="I75" i="21"/>
  <c r="E75" i="21"/>
  <c r="I74" i="21"/>
  <c r="E74" i="21"/>
  <c r="I73" i="21"/>
  <c r="E73" i="21"/>
  <c r="I72" i="21"/>
  <c r="E72" i="21"/>
  <c r="I71" i="21"/>
  <c r="E71" i="21"/>
  <c r="I70" i="21"/>
  <c r="E70" i="21"/>
  <c r="I69" i="21"/>
  <c r="E69" i="21"/>
  <c r="I68" i="21"/>
  <c r="E68" i="21"/>
  <c r="I67" i="21"/>
  <c r="E67" i="21"/>
  <c r="I66" i="21"/>
  <c r="E66" i="21"/>
  <c r="I65" i="21"/>
  <c r="E65" i="21"/>
  <c r="I64" i="21"/>
  <c r="E64" i="21"/>
  <c r="I63" i="21"/>
  <c r="E63" i="21"/>
  <c r="I62" i="21"/>
  <c r="E62" i="21"/>
  <c r="I61" i="21"/>
  <c r="E61" i="21"/>
  <c r="I60" i="21"/>
  <c r="E60" i="21"/>
  <c r="I59" i="21"/>
  <c r="E59" i="21"/>
  <c r="I58" i="21"/>
  <c r="E58" i="21"/>
  <c r="I57" i="21"/>
  <c r="E57" i="21"/>
  <c r="I56" i="21"/>
  <c r="E56" i="21"/>
  <c r="I55" i="21"/>
  <c r="E55" i="21"/>
  <c r="I54" i="21"/>
  <c r="E54" i="21"/>
  <c r="I53" i="21"/>
  <c r="E53" i="21"/>
  <c r="I52" i="21"/>
  <c r="E52" i="21"/>
  <c r="I51" i="21"/>
  <c r="E51" i="21"/>
  <c r="I50" i="21"/>
  <c r="E50" i="21"/>
  <c r="I49" i="21"/>
  <c r="E49" i="21"/>
  <c r="I48" i="21"/>
  <c r="E48" i="21"/>
  <c r="I47" i="21"/>
  <c r="E47" i="21"/>
  <c r="I46" i="21"/>
  <c r="E46" i="21"/>
  <c r="I45" i="21"/>
  <c r="E45" i="21"/>
  <c r="I44" i="21"/>
  <c r="E44" i="21"/>
  <c r="I43" i="21"/>
  <c r="E43" i="21"/>
  <c r="I42" i="21"/>
  <c r="E42" i="21"/>
  <c r="I41" i="21"/>
  <c r="E41" i="21"/>
  <c r="I40" i="21"/>
  <c r="E40" i="21"/>
  <c r="I39" i="21"/>
  <c r="E39" i="21"/>
  <c r="I38" i="21"/>
  <c r="E38" i="21"/>
  <c r="I37" i="21"/>
  <c r="E37" i="21"/>
  <c r="I36" i="21"/>
  <c r="E36" i="21"/>
  <c r="I35" i="21"/>
  <c r="E35" i="21"/>
  <c r="I34" i="21"/>
  <c r="E34" i="21"/>
  <c r="I33" i="21"/>
  <c r="E33" i="21"/>
  <c r="I32" i="21"/>
  <c r="E32" i="21"/>
  <c r="I31" i="21"/>
  <c r="E31" i="21"/>
  <c r="I30" i="21"/>
  <c r="E30" i="21"/>
  <c r="I29" i="21"/>
  <c r="E29" i="21"/>
  <c r="I28" i="21"/>
  <c r="E28" i="21"/>
  <c r="I27" i="21"/>
  <c r="E27" i="21"/>
  <c r="I26" i="21"/>
  <c r="E26" i="21"/>
  <c r="I25" i="21"/>
  <c r="E25" i="21"/>
  <c r="I24" i="21"/>
  <c r="E24" i="21"/>
  <c r="I23" i="21"/>
  <c r="E23" i="21"/>
  <c r="I76" i="20"/>
  <c r="E76" i="20"/>
  <c r="I75" i="20"/>
  <c r="E75" i="20"/>
  <c r="I74" i="20"/>
  <c r="E74" i="20"/>
  <c r="I73" i="20"/>
  <c r="E73" i="20"/>
  <c r="I72" i="20"/>
  <c r="E72" i="20"/>
  <c r="I71" i="20"/>
  <c r="E71" i="20"/>
  <c r="I70" i="20"/>
  <c r="E70" i="20"/>
  <c r="I69" i="20"/>
  <c r="E69" i="20"/>
  <c r="I68" i="20"/>
  <c r="E68" i="20"/>
  <c r="I67" i="20"/>
  <c r="E67" i="20"/>
  <c r="I66" i="20"/>
  <c r="E66" i="20"/>
  <c r="I65" i="20"/>
  <c r="E65" i="20"/>
  <c r="I64" i="20"/>
  <c r="E64" i="20"/>
  <c r="I63" i="20"/>
  <c r="E63" i="20"/>
  <c r="I62" i="20"/>
  <c r="E62" i="20"/>
  <c r="I61" i="20"/>
  <c r="E61" i="20"/>
  <c r="I60" i="20"/>
  <c r="E60" i="20"/>
  <c r="I59" i="20"/>
  <c r="E59" i="20"/>
  <c r="I58" i="20"/>
  <c r="E58" i="20"/>
  <c r="I57" i="20"/>
  <c r="E57" i="20"/>
  <c r="I56" i="20"/>
  <c r="E56" i="20"/>
  <c r="I55" i="20"/>
  <c r="E55" i="20"/>
  <c r="I54" i="20"/>
  <c r="E54" i="20"/>
  <c r="I53" i="20"/>
  <c r="E53" i="20"/>
  <c r="I52" i="20"/>
  <c r="E52" i="20"/>
  <c r="I51" i="20"/>
  <c r="E51" i="20"/>
  <c r="I50" i="20"/>
  <c r="E50" i="20"/>
  <c r="I49" i="20"/>
  <c r="E49" i="20"/>
  <c r="I48" i="20"/>
  <c r="E48" i="20"/>
  <c r="I47" i="20"/>
  <c r="E47" i="20"/>
  <c r="I46" i="20"/>
  <c r="E46" i="20"/>
  <c r="I45" i="20"/>
  <c r="E45" i="20"/>
  <c r="I44" i="20"/>
  <c r="E44" i="20"/>
  <c r="I43" i="20"/>
  <c r="E43" i="20"/>
  <c r="I42" i="20"/>
  <c r="E42" i="20"/>
  <c r="I41" i="20"/>
  <c r="E41" i="20"/>
  <c r="I40" i="20"/>
  <c r="E40" i="20"/>
  <c r="I39" i="20"/>
  <c r="E39" i="20"/>
  <c r="I38" i="20"/>
  <c r="E38" i="20"/>
  <c r="I37" i="20"/>
  <c r="E37" i="20"/>
  <c r="I36" i="20"/>
  <c r="E36" i="20"/>
  <c r="I35" i="20"/>
  <c r="E35" i="20"/>
  <c r="I34" i="20"/>
  <c r="E34" i="20"/>
  <c r="I33" i="20"/>
  <c r="E33" i="20"/>
  <c r="I32" i="20"/>
  <c r="E32" i="20"/>
  <c r="I31" i="20"/>
  <c r="E31" i="20"/>
  <c r="I30" i="20"/>
  <c r="E30" i="20"/>
  <c r="I29" i="20"/>
  <c r="E29" i="20"/>
  <c r="I28" i="20"/>
  <c r="E28" i="20"/>
  <c r="I27" i="20"/>
  <c r="E27" i="20"/>
  <c r="I26" i="20"/>
  <c r="E26" i="20"/>
  <c r="I25" i="20"/>
  <c r="E25" i="20"/>
  <c r="I24" i="20"/>
  <c r="E24" i="20"/>
  <c r="I23" i="20"/>
  <c r="E23" i="20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23" i="2"/>
  <c r="I23" i="2"/>
  <c r="I24" i="2" l="1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25" i="18" l="1"/>
  <c r="I24" i="18"/>
</calcChain>
</file>

<file path=xl/sharedStrings.xml><?xml version="1.0" encoding="utf-8"?>
<sst xmlns="http://schemas.openxmlformats.org/spreadsheetml/2006/main" count="1814" uniqueCount="421">
  <si>
    <t>Hazard and Harm?</t>
  </si>
  <si>
    <t>RISK RATING TABLE</t>
  </si>
  <si>
    <t>Likelihood of injury or harm to health</t>
  </si>
  <si>
    <t>Consequences of injury or harm to health</t>
  </si>
  <si>
    <t>Insignificant</t>
  </si>
  <si>
    <t>no injuries</t>
  </si>
  <si>
    <t>Catastrophic</t>
  </si>
  <si>
    <t>Very likely</t>
  </si>
  <si>
    <t>Extreme</t>
  </si>
  <si>
    <t>Likely</t>
  </si>
  <si>
    <t>Moderate</t>
  </si>
  <si>
    <t>Unlikely</t>
  </si>
  <si>
    <t>Highly unlikely (rare)</t>
  </si>
  <si>
    <t>Consequence</t>
  </si>
  <si>
    <t>Likelihood</t>
  </si>
  <si>
    <t>Rating</t>
  </si>
  <si>
    <t>Major</t>
  </si>
  <si>
    <t>Residual Rating</t>
  </si>
  <si>
    <t>?</t>
  </si>
  <si>
    <t>(1) Identify all hazards, then determine a risk rating.</t>
  </si>
  <si>
    <t>(2) Eliminate the risk. If not reasonably practicable then</t>
  </si>
  <si>
    <t>(3) Minimise the risk as far as reasonably practicable.</t>
  </si>
  <si>
    <t>(4) Reassess and determine the residual risk</t>
  </si>
  <si>
    <t>If you cannot eliminate the hazard, then you minimise risks to health and safety, so far as is reasonably practicable, by doing 1 or more of the following:</t>
  </si>
  <si>
    <r>
      <t xml:space="preserve">(a) </t>
    </r>
    <r>
      <rPr>
        <b/>
        <sz val="12"/>
        <color rgb="FF000000"/>
        <rFont val="Arial"/>
        <family val="2"/>
      </rPr>
      <t>Substituting</t>
    </r>
    <r>
      <rPr>
        <sz val="12"/>
        <color rgb="FF000000"/>
        <rFont val="Arial"/>
        <family val="2"/>
      </rPr>
      <t xml:space="preserve"> (wholly or partly) the hazard giving rise to the risk with something that gives rise to a lesser risk</t>
    </r>
  </si>
  <si>
    <r>
      <t xml:space="preserve">If a risk then remains, managers must minimise the remaining risk, so far as is reasonably practicable, by implementing </t>
    </r>
    <r>
      <rPr>
        <b/>
        <sz val="12"/>
        <color rgb="FF000000"/>
        <rFont val="Arial"/>
        <family val="2"/>
      </rPr>
      <t>administrative controls</t>
    </r>
    <r>
      <rPr>
        <sz val="12"/>
        <color rgb="FF000000"/>
        <rFont val="Arial"/>
        <family val="2"/>
      </rPr>
      <t>.</t>
    </r>
  </si>
  <si>
    <r>
      <t xml:space="preserve">If a risk then remains, managers must minimise the remaining risk, so far as is reasonably practicable, by ensuring the provision and use of suitable </t>
    </r>
    <r>
      <rPr>
        <b/>
        <sz val="12"/>
        <color rgb="FF000000"/>
        <rFont val="Arial"/>
        <family val="2"/>
      </rPr>
      <t>personal protective equipment</t>
    </r>
    <r>
      <rPr>
        <sz val="12"/>
        <color rgb="FF000000"/>
        <rFont val="Arial"/>
        <family val="2"/>
      </rPr>
      <t>.</t>
    </r>
  </si>
  <si>
    <t>Guide to determining likelihood.</t>
  </si>
  <si>
    <t>Highly unlikely (rare) = May occur in exceptional circumstances. Probability &lt; 1% per year.</t>
  </si>
  <si>
    <t>Unlikely = Has occurred in industry. Probability between 1% &amp; 10% per year.</t>
  </si>
  <si>
    <t>Very Likely = A known issue. Probability between 50% &amp; 100% per year.</t>
  </si>
  <si>
    <t>Refer to Hazard/Risk Management Procedure</t>
  </si>
  <si>
    <t>Significant</t>
  </si>
  <si>
    <t xml:space="preserve"> Moderate first aid and/ or medical treatment</t>
  </si>
  <si>
    <t>Significant first aid and/ or medical treatment</t>
  </si>
  <si>
    <t>Serious Harm caused</t>
  </si>
  <si>
    <t>Fatalites</t>
  </si>
  <si>
    <t>Overall Risk Ratings</t>
  </si>
  <si>
    <t>Extreme Risk</t>
  </si>
  <si>
    <t>Major Risk</t>
  </si>
  <si>
    <t>Significant Risk</t>
  </si>
  <si>
    <t>Moderate Risk</t>
  </si>
  <si>
    <t>Insignificant Risk</t>
  </si>
  <si>
    <t xml:space="preserve"> HAZARD and RISK REGISTER </t>
  </si>
  <si>
    <r>
      <t xml:space="preserve">(b) Implementing </t>
    </r>
    <r>
      <rPr>
        <b/>
        <sz val="12"/>
        <color rgb="FF000000"/>
        <rFont val="Arial"/>
        <family val="2"/>
      </rPr>
      <t>engineering controls</t>
    </r>
  </si>
  <si>
    <t>Over-use syndrome</t>
  </si>
  <si>
    <t>Melanoma</t>
  </si>
  <si>
    <t>HAZARD/RISK REGISTER FOR: Woodend Christian Camp Practical Activities</t>
  </si>
  <si>
    <t>All staff, client and students have a responsibility to protect themselves and others from harm.</t>
  </si>
  <si>
    <t>Moderate = Occurs in industry annually. Probability between 10% &amp; 20% per year.</t>
  </si>
  <si>
    <t xml:space="preserve"> WCC Practical Activities</t>
  </si>
  <si>
    <t>hearing damage</t>
  </si>
  <si>
    <t>eye damage</t>
  </si>
  <si>
    <t>Likely = Has occurred at WCC. Probability between 20% &amp;50% per year.</t>
  </si>
  <si>
    <r>
      <rPr>
        <b/>
        <sz val="12"/>
        <rFont val="Calibri"/>
        <family val="2"/>
        <scheme val="minor"/>
      </rPr>
      <t>Developed by</t>
    </r>
    <r>
      <rPr>
        <sz val="12"/>
        <rFont val="Calibri"/>
        <family val="2"/>
        <scheme val="minor"/>
      </rPr>
      <t xml:space="preserve">: Matthew Smith </t>
    </r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25 May 2022</t>
    </r>
  </si>
  <si>
    <r>
      <rPr>
        <b/>
        <sz val="12"/>
        <rFont val="Calibri"/>
        <family val="2"/>
        <scheme val="minor"/>
      </rPr>
      <t>Developed by</t>
    </r>
    <r>
      <rPr>
        <sz val="12"/>
        <rFont val="Calibri"/>
        <family val="2"/>
        <scheme val="minor"/>
      </rPr>
      <t xml:space="preserve">: Matthew Smith </t>
    </r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25 May 2022.</t>
    </r>
  </si>
  <si>
    <t xml:space="preserve">Fall from height: Incorrect attachment </t>
  </si>
  <si>
    <t>Fall from height: belayer inattention</t>
  </si>
  <si>
    <t>Fall from height: Instructor inattention</t>
  </si>
  <si>
    <t xml:space="preserve">Fall from height: climbing unattached </t>
  </si>
  <si>
    <t>Fall from height: climbing unsupervised</t>
  </si>
  <si>
    <t xml:space="preserve">Injury: falling object  </t>
  </si>
  <si>
    <t>E: Wall closed when instructor not present 
E: Signage to state wall is a "no go" zone wihtout instructor
E: all attendies breifed upon arival to camp regarding all activities and where they can and cant go with or without Instructors or Adults/Leaders
E: wall physically closed off by cover being attached to lower section of climing wall when not in use</t>
  </si>
  <si>
    <t xml:space="preserve">M: everyone on wall or on matted area below wall must wear a helmet
M: all climbers to remove items from pockets
M: items that must be carried must be secured in zip pocket or teathered 
M: wall holds checked every 3 months and holds tightened if movement is noticed. </t>
  </si>
  <si>
    <t>Fall from height: rope failure</t>
  </si>
  <si>
    <t xml:space="preserve">Fall from height: carabiner (or other hardware) failure </t>
  </si>
  <si>
    <t>Fall from height: harness failure</t>
  </si>
  <si>
    <t>Injury: rope caught around body</t>
  </si>
  <si>
    <t>injury: loose items caught or tangled</t>
  </si>
  <si>
    <t xml:space="preserve">Fall: loose holds </t>
  </si>
  <si>
    <t>Fall: dirty holds</t>
  </si>
  <si>
    <t xml:space="preserve">Fall: loose/inapropriate footware </t>
  </si>
  <si>
    <t xml:space="preserve">Injury: broken/sharp edges on holds or other parts of wall </t>
  </si>
  <si>
    <t>injury: grazing from coarse surface on wall or holds</t>
  </si>
  <si>
    <t xml:space="preserve">Injury: rope burn </t>
  </si>
  <si>
    <t>illness: sunburn</t>
  </si>
  <si>
    <t xml:space="preserve">illness: exposure </t>
  </si>
  <si>
    <t xml:space="preserve">illness: suspension trauma </t>
  </si>
  <si>
    <t>stress: forced to climb</t>
  </si>
  <si>
    <t>injury: overexertion</t>
  </si>
  <si>
    <t>injury: limb caught in artificial crack right of climb 2</t>
  </si>
  <si>
    <t>stress: stuck on wall</t>
  </si>
  <si>
    <t xml:space="preserve">injury: climber falling on another climber </t>
  </si>
  <si>
    <t xml:space="preserve">injury: climber stepping on other climber </t>
  </si>
  <si>
    <t>Where or what task?</t>
  </si>
  <si>
    <r>
      <rPr>
        <b/>
        <sz val="11"/>
        <rFont val="Calibri"/>
        <family val="2"/>
        <scheme val="minor"/>
      </rPr>
      <t>Action required to Eliminate (E) or Minimise (M).</t>
    </r>
    <r>
      <rPr>
        <sz val="11"/>
        <rFont val="Calibri"/>
        <family val="2"/>
        <scheme val="minor"/>
      </rPr>
      <t xml:space="preserve"> 
</t>
    </r>
    <r>
      <rPr>
        <i/>
        <sz val="11"/>
        <rFont val="Calibri"/>
        <family val="2"/>
        <scheme val="minor"/>
      </rPr>
      <t xml:space="preserve"> (controls, administration controls, personal protective equipment.)</t>
    </r>
  </si>
  <si>
    <t>Revised Likelihood</t>
  </si>
  <si>
    <t>Revised Consequence</t>
  </si>
  <si>
    <r>
      <t xml:space="preserve">Likelihood 
</t>
    </r>
    <r>
      <rPr>
        <i/>
        <sz val="11"/>
        <rFont val="Calibri"/>
        <family val="2"/>
        <scheme val="minor"/>
      </rPr>
      <t>(Choose from drop list in cell)</t>
    </r>
  </si>
  <si>
    <r>
      <t xml:space="preserve">Consequence 
</t>
    </r>
    <r>
      <rPr>
        <i/>
        <sz val="11"/>
        <rFont val="Calibri"/>
        <family val="2"/>
        <scheme val="minor"/>
      </rPr>
      <t>(Choose from drop list in cell)</t>
    </r>
  </si>
  <si>
    <t xml:space="preserve">Fall from height: incorect attachment </t>
  </si>
  <si>
    <t xml:space="preserve">Fall from loading platform </t>
  </si>
  <si>
    <t>Fall from height: cable failure</t>
  </si>
  <si>
    <t>Fall through platform</t>
  </si>
  <si>
    <t xml:space="preserve">hitting head climbing through platforms </t>
  </si>
  <si>
    <t xml:space="preserve">trees falling on cable </t>
  </si>
  <si>
    <t>Stress: forced to participate</t>
  </si>
  <si>
    <t>falling down stairs</t>
  </si>
  <si>
    <t>structual failure of tower</t>
  </si>
  <si>
    <t>ground anchor structual failure</t>
  </si>
  <si>
    <t>suspension trauma</t>
  </si>
  <si>
    <t>sunburn</t>
  </si>
  <si>
    <t>Exposure</t>
  </si>
  <si>
    <t>hitting head on cable</t>
  </si>
  <si>
    <t>M: belayers to monitored by instructor
M: belayers backed up by multiple belayers as deemed appropriate by instructor (Refer to SOP)</t>
  </si>
  <si>
    <t>M: instructors to only operate a number of climbs that they are competent and confident to run
M: instructors to instruct for no more than 2 hours at a time
M: instructors are trained and signed off as competent before runnning activity without supervision</t>
  </si>
  <si>
    <t>M: ropes inspected anually
M: Records of rope age recorded and ropes retired as required
M: only current ropes to be used on wall
M: ropes checked for damage before use</t>
  </si>
  <si>
    <t>Fall from height: belay rope not tight enough/unable to be pulled tight</t>
  </si>
  <si>
    <t>M: Instruct students how to put on a harness 
M: Check harnesses before climbing 
M: Check and reset harnesses after each use 
M: Records of harnesses age recorded and retired as required
M: Harnesses inspected anually</t>
  </si>
  <si>
    <t xml:space="preserve">M: Belay rope kept tight at all times 
M: if holds move then they are noted and tightened before next group </t>
  </si>
  <si>
    <t>E: Check clients wear appropriate footware for climbing</t>
  </si>
  <si>
    <t>Fall from height: Faulty anchor points</t>
  </si>
  <si>
    <t>Injury: fingers caught in lead points used to attach climbing wall cover</t>
  </si>
  <si>
    <t>M: wall is inspected every 3 months
M: Broken holds are removed from the wall 
E: Climb not used until sharp edge is resolved</t>
  </si>
  <si>
    <t>M: Instruct belayers not to slide the rope through the hands
M: Instruct climbers not to grab rope while being lowered</t>
  </si>
  <si>
    <t>M: Sunsmart principles applied.
M: Advise clients to wear sunhats and apply sunblock</t>
  </si>
  <si>
    <r>
      <t>E: Challenge by choice: clients who do not wish to climb or do not wish to climb to the top must be allowed to not climb or to only climb part way. 
M: mild encoragement to try is ok however clients must make the choice themselves
M: staff to encorage challenge by choice principles and encorage others in group (teachers, parents, peers, and other figures of authority within group) to do so as well
E: Staff retain the ability to remove people from climbing group either temporarily or for the remainder of session for pressuring other clients, (</t>
    </r>
    <r>
      <rPr>
        <i/>
        <sz val="12"/>
        <rFont val="Arial"/>
        <family val="2"/>
      </rPr>
      <t>Note: be mindful of using challenge by choice principles here too)</t>
    </r>
  </si>
  <si>
    <t>M: Staff to recognise signs and symptoms of suspension trauma and understand appropriate first aid required
M: anyone displaying symptoms to be brought down and harness removed 
M: staff to be mindful of time clients are suspended in harness</t>
  </si>
  <si>
    <r>
      <t xml:space="preserve">M: Staff to recognise signs and symptoms of exposure illnesses (Heatstroke, Hypothermia, Hyperthermia and heat exhaustion)
M: Advise clients of appropriate clothing for the activity and weather
E: activity to be closed when exposure risk can not be effectivly managed (either through lack of appropriate client clothing or continually deteriorating weather. </t>
    </r>
    <r>
      <rPr>
        <i/>
        <sz val="12"/>
        <rFont val="Arial"/>
        <family val="2"/>
      </rPr>
      <t>Note staff are expected to carry apropriate clothing for work in all conditions)</t>
    </r>
  </si>
  <si>
    <t xml:space="preserve">M: instructors to encourage clients to be carefull when using crack as a hold
M: instructors to be competent and confident with rescue procedures </t>
  </si>
  <si>
    <t xml:space="preserve">E: One climber on each route at a time
E: Climbs set so as to deter from climbing incorrect route 
E: Climbs colour co-ordinated so climbers can be told what colours to use and not use
E: Climbs to stay appropriatly beneath pully for toprope so as to reduce potential of swing when climbers let go of wall </t>
  </si>
  <si>
    <t xml:space="preserve">Climbing </t>
  </si>
  <si>
    <t>Climbing</t>
  </si>
  <si>
    <t>Climbing, Belaying</t>
  </si>
  <si>
    <t>E: loose items to be removed before climbing or belaying
M: Jewlery to be tucked inside clothing or removed before climbing</t>
  </si>
  <si>
    <t>All Tasks</t>
  </si>
  <si>
    <t xml:space="preserve">Climbing, Belaying, Observing </t>
  </si>
  <si>
    <t>Riding Zipline</t>
  </si>
  <si>
    <t>All tasks</t>
  </si>
  <si>
    <t xml:space="preserve">loose item entanglement </t>
  </si>
  <si>
    <t>Assisting staff with gear</t>
  </si>
  <si>
    <t xml:space="preserve">Playing </t>
  </si>
  <si>
    <t>sand in eyes</t>
  </si>
  <si>
    <t>Dehydration</t>
  </si>
  <si>
    <t>Sunburn</t>
  </si>
  <si>
    <t>All variations</t>
  </si>
  <si>
    <t>Trips slips and falls</t>
  </si>
  <si>
    <t>Night or blindfolded variations</t>
  </si>
  <si>
    <t>Daytime variations</t>
  </si>
  <si>
    <t>Shot with arrow</t>
  </si>
  <si>
    <t xml:space="preserve">Shooting </t>
  </si>
  <si>
    <t>Being hit by ricochet</t>
  </si>
  <si>
    <t>Being shot</t>
  </si>
  <si>
    <t>Shooting</t>
  </si>
  <si>
    <t xml:space="preserve">Hit by recoil </t>
  </si>
  <si>
    <t xml:space="preserve">Instructing </t>
  </si>
  <si>
    <t xml:space="preserve">Pinched fingers when reloading/cocking rifle </t>
  </si>
  <si>
    <t xml:space="preserve">Over exersion </t>
  </si>
  <si>
    <t xml:space="preserve">Injury from landing on edge of trampoline </t>
  </si>
  <si>
    <t xml:space="preserve">injury from harness failure </t>
  </si>
  <si>
    <t xml:space="preserve">injury from bungy failure </t>
  </si>
  <si>
    <t>structural failure</t>
  </si>
  <si>
    <t xml:space="preserve">sunburn </t>
  </si>
  <si>
    <t xml:space="preserve">injury from crash </t>
  </si>
  <si>
    <t xml:space="preserve">fire </t>
  </si>
  <si>
    <t>burn from exhaust</t>
  </si>
  <si>
    <t xml:space="preserve">hit by another handle </t>
  </si>
  <si>
    <t>chain falling on user</t>
  </si>
  <si>
    <t>hit with club</t>
  </si>
  <si>
    <t xml:space="preserve">hit with ball </t>
  </si>
  <si>
    <t>trips, slips or falls</t>
  </si>
  <si>
    <t>Walking into trees, branches or other obstacle</t>
  </si>
  <si>
    <t xml:space="preserve">getting lost </t>
  </si>
  <si>
    <t>getting lost</t>
  </si>
  <si>
    <t xml:space="preserve">Trips, slips or falls </t>
  </si>
  <si>
    <t xml:space="preserve">dehydration </t>
  </si>
  <si>
    <t xml:space="preserve">exposure </t>
  </si>
  <si>
    <t xml:space="preserve">injury from other activity users </t>
  </si>
  <si>
    <t>falling objects (trees, pinecones, branches ect)</t>
  </si>
  <si>
    <t>Falls</t>
  </si>
  <si>
    <t xml:space="preserve">Burns </t>
  </si>
  <si>
    <t>injury from sticks</t>
  </si>
  <si>
    <t xml:space="preserve">Fall from equipment </t>
  </si>
  <si>
    <t xml:space="preserve">falling off trampoline </t>
  </si>
  <si>
    <t>injury from trying to flip</t>
  </si>
  <si>
    <t>Jumping</t>
  </si>
  <si>
    <t xml:space="preserve">Jumping, Spectating </t>
  </si>
  <si>
    <t>Spectating, assisting staff with equipment/unloading, Climbing tower</t>
  </si>
  <si>
    <t xml:space="preserve">Playing, Spectating </t>
  </si>
  <si>
    <t xml:space="preserve">Playing, Spectating  </t>
  </si>
  <si>
    <t>Spectating, Instructing, Assisting staff</t>
  </si>
  <si>
    <t>Driving</t>
  </si>
  <si>
    <t>Injured by breaking bow</t>
  </si>
  <si>
    <t>injured by breaking arrow</t>
  </si>
  <si>
    <t xml:space="preserve">Exposure </t>
  </si>
  <si>
    <t>client stress due to close contact while being harnessed/unharnessed</t>
  </si>
  <si>
    <t>exposure</t>
  </si>
  <si>
    <t>Slips, trips and falls</t>
  </si>
  <si>
    <t>Splinters</t>
  </si>
  <si>
    <t>kicked, hit or colided with/by another client</t>
  </si>
  <si>
    <t xml:space="preserve">injury by being stepped on </t>
  </si>
  <si>
    <t xml:space="preserve">emotional stress: clients arguing/blaming each other </t>
  </si>
  <si>
    <t xml:space="preserve">trips, slips and falls </t>
  </si>
  <si>
    <t>injury from mechanical failure</t>
  </si>
  <si>
    <t>stress: forced to participate</t>
  </si>
  <si>
    <t>emotional stress from crash</t>
  </si>
  <si>
    <t>injured by dropped items</t>
  </si>
  <si>
    <t xml:space="preserve">Participating </t>
  </si>
  <si>
    <t>Participating, Instructing</t>
  </si>
  <si>
    <t>Participating</t>
  </si>
  <si>
    <t>emotional stress fear of the dark</t>
  </si>
  <si>
    <t>emotional stress frightend by possum or other wildlife</t>
  </si>
  <si>
    <t xml:space="preserve">injuries from sharp edges or damaged sections of slide </t>
  </si>
  <si>
    <t xml:space="preserve">injury from coming off end of slide </t>
  </si>
  <si>
    <t>Riding slide</t>
  </si>
  <si>
    <t>Riding slide, spectators</t>
  </si>
  <si>
    <t xml:space="preserve">Injury from landing on head or neck </t>
  </si>
  <si>
    <t>person hit by go-kart</t>
  </si>
  <si>
    <t>E: All loose items must be removed or secured before driving go-kart
M: instrucors and assisting staff to remove or secure loose items are advised to be mindful of becoming tangled with go-kart when assisting with crashes or getting clients in or out of kart</t>
  </si>
  <si>
    <t xml:space="preserve">M: regular inspections completed
M: unsuitable equipment tagged out  </t>
  </si>
  <si>
    <t xml:space="preserve">M: Early referral procedure in place. Staff to notify discomfort
M: Appropriate and well fitting equipment provided. </t>
  </si>
  <si>
    <t>M: Sun smart principles applied
M: PPE provided by WCC for Staff (sunblock, hats etc)</t>
  </si>
  <si>
    <t>M: PPE available for use (Ear muffs, ear plugs)</t>
  </si>
  <si>
    <t>M: PPE available for use (Saftey glasses)</t>
  </si>
  <si>
    <t xml:space="preserve">M: all aspects of the zipline are regularly checked and faults reported </t>
  </si>
  <si>
    <t>M: Harness, knot, carabiner, rope must be checked by instructor before leaving the ground.</t>
  </si>
  <si>
    <r>
      <rPr>
        <b/>
        <sz val="12"/>
        <rFont val="Calibri"/>
        <family val="2"/>
        <scheme val="minor"/>
      </rPr>
      <t>Developed by</t>
    </r>
    <r>
      <rPr>
        <sz val="12"/>
        <rFont val="Calibri"/>
        <family val="2"/>
        <scheme val="minor"/>
      </rPr>
      <t xml:space="preserve">: Matthew Smith </t>
    </r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29 June 2022.</t>
    </r>
  </si>
  <si>
    <t>slipping over</t>
  </si>
  <si>
    <t>M: trees checked for signs of damage every six months and following any high wind events 
M: Zipline not run in high winds (winds where tree movement becomes too close to zipline path</t>
  </si>
  <si>
    <t xml:space="preserve">E: only one rider on the zipline at a time
M: next rider may be attached to zipline ready for their turn but must remain attached to a safety untill previous rider is detached and clear of the zipline </t>
  </si>
  <si>
    <t>M: wall and associated parts checked every 3 months by WCC staff
M: wall and associated parts checked by Technical advisor annually or bi-annually by manufacturer</t>
  </si>
  <si>
    <t xml:space="preserve">M: Records of hardware age recorded and retired as required 
M: hardware inspected anually 
M: hardware visually inspected before use
M: all hardware is backed up </t>
  </si>
  <si>
    <t>M: Belay rope kept tight at all times
E: clean or replace dirty holds</t>
  </si>
  <si>
    <t xml:space="preserve">M: belayers to be monitored by instructor and adult/leader(s)
M: instructor to check rope not jammed or twisted before attaching climber </t>
  </si>
  <si>
    <t>M: Brief students not to put fingers in lead points
M: remove unnecessary lead points</t>
  </si>
  <si>
    <t xml:space="preserve">M: Brief students to be careful of wall surface when falling </t>
  </si>
  <si>
    <t xml:space="preserve">M: instuct belayers and climbers not to wrap the rope around body 
M: rope to be kept tight so as no slack can get tangled </t>
  </si>
  <si>
    <t xml:space="preserve">M: Staff to monitor for signs and symptoms of overexertion and encourage clients to self manage 
M: Staff to encourage clients to rest as necessary </t>
  </si>
  <si>
    <t>M: Instructor to explain safety systems and activity clearly in brief so as clients understand safety features.
M: belayers to suggest possible moves
M: encourage student to come down
M: Instructors trained in rescue procedures
M: Instructors talk through coming down</t>
  </si>
  <si>
    <t>M: Wall and associated parts (including ground anchors) checked every 3 months
M: Wall and associated parts (including ground anchors) checked annually by technical advisor or bi-annually by wall manufacturer</t>
  </si>
  <si>
    <r>
      <rPr>
        <b/>
        <sz val="12"/>
        <rFont val="Calibri"/>
        <family val="2"/>
        <scheme val="minor"/>
      </rPr>
      <t xml:space="preserve"> Approved by: Cody Blackler 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26 July 2022</t>
    </r>
  </si>
  <si>
    <t>M: All instructors and assisting staff briefed not to touch exhaust 
M: drivers to keep in drivers seat or forwards of the engine when getting in and out</t>
  </si>
  <si>
    <t>Climbing, Inspection</t>
  </si>
  <si>
    <t>Fall from height: structural failure of belay device</t>
  </si>
  <si>
    <t>M: rixitrix checked in 3 monthly checks by WCC staff
M: rixitrix checked annually by Technical advisor or bi-annually by wall manufacturer
M: visual check done by instructor while setting up before each use 
M: in cases where rixitrix is substituted for another belay device, ensure all other belay devices are inspected in annual hardware inspection, retire as necessary</t>
  </si>
  <si>
    <t xml:space="preserve">Climbing, Inspection </t>
  </si>
  <si>
    <t>Climbing, Instructing, Inspection</t>
  </si>
  <si>
    <t>Climbing, Belaying, Inspection</t>
  </si>
  <si>
    <t>E: loose items to be removed before riding the zipline
M: Jewllery to be tucked inside clothing or removed before riding the zipline</t>
  </si>
  <si>
    <t>M: 6 monthly emergency rescue training to ensure rescues are done in a suitable time frame</t>
  </si>
  <si>
    <t>M: structure is briefly inspected each use
M: structure is inspected in depth every 6 months
M: annual technical advisor inspection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</si>
  <si>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 xml:space="preserve">: 27 July 2022 </t>
    </r>
  </si>
  <si>
    <t xml:space="preserve">Fall from height: trolley, harness or other attachment hardware failure. </t>
  </si>
  <si>
    <t xml:space="preserve">M: instructors are trained and signed off as comnpetent before being allowed to attach clients themselves 
M: instructors are trained to triple squeese and tug test carabiners attached to ensure they are correctly placed </t>
  </si>
  <si>
    <t>M: all people at top of tower to be attached to an anchor point via a tether unless attached to their zipline trolley
M: all doing up and undoing of attachments to be done by an instructor</t>
  </si>
  <si>
    <t>M: tower regularly inspected floorboards noticed to be damaged will be replaced before use</t>
  </si>
  <si>
    <t>M: Foam padding added to points likely/possible to hit head while climbing 
M: Helmets worn climbing tower 
M: users briefed to climb carefully</t>
  </si>
  <si>
    <t>collision with surrounding objects</t>
  </si>
  <si>
    <t>M: Zipline not run in high winds (winds where tree movement becomes too close to zipline path
M: area around zipline path roped off and signage in place to warn people to stay clear
M: instructors to complete a visual check of the zipline path before releasing client 
M: following high winds inspection of surrounding trees is completed before zipline is to be used</t>
  </si>
  <si>
    <t>collision with other riders</t>
  </si>
  <si>
    <t xml:space="preserve">M: users briefed to climb carefully
M: opening to climb down stairway kept to minimal size to reduce chance of someone stepping into it unexpectedly 
M: maximum 2 people climbing tower at a time reduces chance of users distracting each other from climbing safely </t>
  </si>
  <si>
    <t>M: advise all users to try run up ramp at end untill weight is off their harness 
M: adults/people thought likley to hit ground harder are re advised at top of zipline and given advice on how to absorb the impact 
M: all users must wear close-toed shoes</t>
  </si>
  <si>
    <t>injury from impact with ground on landing</t>
  </si>
  <si>
    <t>E:  no users to be below zipline, tower or haul rope
E:  ensure users have emptied pockets before climbing tower</t>
  </si>
  <si>
    <t xml:space="preserve">injury from touching cable or trolley while flying </t>
  </si>
  <si>
    <t xml:space="preserve">M: all users to wear helmets
M: brief all users/ adult/leaders to watch out for cable 
M: cable at detachment end is too low to hit people in the head easily
M: instructors at attachment end to wear helmets and to be aware of cable </t>
  </si>
  <si>
    <t xml:space="preserve">haul rope dropped on head </t>
  </si>
  <si>
    <t>E:  rope stops above head height
M: brief adults/leaders not to stand under haul rope</t>
  </si>
  <si>
    <t>Equipment dropped attached to haul rope</t>
  </si>
  <si>
    <t>M: brief adults/leaders not to stand under haul rope
M: all equipment at top of tower is always clipped on to tower to avoid being dropped</t>
  </si>
  <si>
    <t>Riding Zipline, inspection</t>
  </si>
  <si>
    <t>Waiting for turn, instructing, being attached to cable, inspection</t>
  </si>
  <si>
    <t>Waiting for turn, climbing tower, instructing, being attached to cable,inspection</t>
  </si>
  <si>
    <t>ascending/descending tower</t>
  </si>
  <si>
    <t>ascending/descending tower, inspection</t>
  </si>
  <si>
    <t xml:space="preserve">E: length of attachments prevents most users from reaching cable
M: brief any users who appear to be able to reach, not to touch trolley or cable
</t>
  </si>
  <si>
    <t>Assisting staff unloading, instructing, being attached to cable , inspection</t>
  </si>
  <si>
    <t>injury from loose items and /or long hair getting caught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</si>
  <si>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28 July 2022</t>
    </r>
  </si>
  <si>
    <t>E: All spectators to remain in grandstand or safe zones
M: limit number of spectators in safe zones (Instructor and next driver only at finish line safe zone, up to 2 people taking photos at photographers safe zone, up to 2 adults in safe zone inside track to assist with crashes) 
E or M: Instructor to have final say on where clients may stay 
M: Tyre barrier around entire track to keep go-kart on track
M: Instructors and assisting staff to only enter track when go-kart has stopped or once go-kart has passed to repair tyre wall (wall must be suitably repaired before go-kart is within 1/4 of total track length of repair or go-kart must stop)
M: next driver to only enter track once invited by staff
M: No more than one go-kart on the track at a time
M: Any person assisting with crashes must not walk in front of go-kart
M: Go-kart speed limited to 30 kilometers per hour (+/- 5KPH)</t>
  </si>
  <si>
    <t>M: Go-kart speed limited to 30 kilometers per hour (+/- 5KPH)
M: Tyre barrier around track to absorb impact of go-kart crash 
M: Tyre barrier checked before use and fixed following crash
M: Driver seat belted into go-kart
M: Driver briefed to keep limbs in go-kart and wait for instructor/assisting staff assistance during and following crash
M: Driver is briefed that staff may remove users who are driving excessively reckless
M: ROPS (roll over protection system) intergrated into go-kart design (roll bar behind and over driver, low center of gravity, wide base of support)
M: No protruding objects within crash zone around track
M: No more than one go-kart on the track at a time</t>
  </si>
  <si>
    <t xml:space="preserve">E: Go-kart must not be started after fuel spilt on engine untill fuel is dried up 
M: Go-kart to be filled prior to use to avoid needing to refuel once engine is hot 
M: Go-kart to only be refueled by instructor
M: If necessary to refuel go-kart during use caution is to be taken
M: No occupants to be in go-kart during refueling 
M: All Highly-flamable material (dry pineneedles, dry leaf litter ect) to be kept off track 
M: fire extinguisher to be available at all times when go kart is in use </t>
  </si>
  <si>
    <t>M:  regular inspections every 3 months
M: visual check and test driver every use</t>
  </si>
  <si>
    <r>
      <t>E: Challenge by choice: clients who do not wish to drive the go kart must be allowed to not drive the go kart. 
M: mild encouragement to try is ok however clients must make the choice themselves
M: staff to encourage challenge by choice principles and encourage others in group (teachers, parents, peers, and other figures of authority within group) to do so as well
E: Staff retain the ability to remove people from go kart group either temporarily or for the remainder of session for pressuring other clients, (</t>
    </r>
    <r>
      <rPr>
        <i/>
        <sz val="12"/>
        <rFont val="Arial"/>
        <family val="2"/>
      </rPr>
      <t>Note: be mindful of using challenge by choice principles here too)</t>
    </r>
  </si>
  <si>
    <r>
      <t>E: Challenge by choice: clients who do not wish to ride the zipline must be allowed to not ride the zipline. 
M: mild encouragement to try is ok however clients must make the choice themselves
M: staff to encourage challenge by choice principles and encourage others in group (teachers, parents, peers, and other figures of authority within group) to do so as well
E: Staff retain the ability to remove people from zipline group either temporarily or for the remainder of session for pressuring other clients, (</t>
    </r>
    <r>
      <rPr>
        <i/>
        <sz val="12"/>
        <rFont val="Arial"/>
        <family val="2"/>
      </rPr>
      <t>Note: be mindful of using challenge by choice principles here too)</t>
    </r>
  </si>
  <si>
    <t>M: go kart is limited to 30 kilometers per hour (+/- 5KPH)
M: debrief as necessary after a crash</t>
  </si>
  <si>
    <t>Driving, Instructing, Assisting staff, inspection, maintenance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</si>
  <si>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>Cody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Blackler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28 July 2022</t>
    </r>
  </si>
  <si>
    <t>M: adult/leader supervision required at a ratio of 1:5 (adult/leader:children)
M: brief users not to misuse equipment</t>
  </si>
  <si>
    <t>M: 6 monthly mini golf inspection
M: advise users not to use minigolf in frosty conditions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</si>
  <si>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 xml:space="preserve">: 28 July 2022 </t>
    </r>
  </si>
  <si>
    <t>M: Participants are briefed on how to participate safely. 
M: Sufficient number of spotters required
M: Spotters are briefed about safe methods of spotting</t>
  </si>
  <si>
    <t>M: 6 monthly inspection to ensure no excessive obstacles in surrounding area</t>
  </si>
  <si>
    <t>M: brief users to be careful and considerate of others
M: spotters to be mindful of where limbs are going and help prevent any types of collisions</t>
  </si>
  <si>
    <t>M: debrief participants properly to help discuss challenges of the activity
M: instructor to use professional judgement/discernment on adherance to success criteria</t>
  </si>
  <si>
    <r>
      <rPr>
        <b/>
        <sz val="12"/>
        <rFont val="Calibri"/>
        <family val="2"/>
        <scheme val="minor"/>
      </rPr>
      <t xml:space="preserve"> Approved by: Cody Blackler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 xml:space="preserve">: 28 July 2022 </t>
    </r>
  </si>
  <si>
    <t>M: staff to recognise signs of over exersion and encourage users to self-regulate
M: staff to keep time limits to a maximum appropriate for the group</t>
  </si>
  <si>
    <t>M: participants are briefed to stop jumping if they begin swinging
M: staff to recognise signs of swinging and instruct users accordingly</t>
  </si>
  <si>
    <t>M: staff ensure harnesses are correctly attached every time and monitor throughout 
M: annual equipment inspections</t>
  </si>
  <si>
    <t>M: there is a minimum of 2 bungees per side attached 
M: bungees are inspected annually and visually checked each use
E: bungees are taken out of use if damaged or due to be retired</t>
  </si>
  <si>
    <t>M: users are briefed to only attempt flips after instructor has given the ok to do so</t>
  </si>
  <si>
    <t>M: 3 monthly inspections and visual checks every use
M: pins painted bright colour to be obvious if not in correct position</t>
  </si>
  <si>
    <t>collision with other people in area</t>
  </si>
  <si>
    <t>M: instructor communicating clearly with user to indicate what they are doing before it is done
M: users can opt out if they are uncomfortable; implement challenge by choice principles</t>
  </si>
  <si>
    <t>M: instructor to monitor who comes in and out of fenced area
M: adult/leader assist in supervision of users</t>
  </si>
  <si>
    <t>Participating, Instructing, Inspection</t>
  </si>
  <si>
    <t>M: protective eyeware to be worn at all times by users, and adults/leaders</t>
  </si>
  <si>
    <t>Inspection</t>
  </si>
  <si>
    <t>fall from height</t>
  </si>
  <si>
    <t>M: Inspecting staff member to be harnessed and appropriately attached during inspection
M: Ensure ladder is stable/secure</t>
  </si>
  <si>
    <t>falling parts/tools on assisting staff</t>
  </si>
  <si>
    <t>M: Thorough checks of all parts to ensure parts are secure and attached appropriately
M: Assisting staff member to be mindful
M: Proper communication maintained</t>
  </si>
  <si>
    <t>Jumping/Instructing</t>
  </si>
  <si>
    <t>falling items</t>
  </si>
  <si>
    <t>M: Brief users to empty pockets before use</t>
  </si>
  <si>
    <r>
      <rPr>
        <b/>
        <sz val="12"/>
        <rFont val="Calibri"/>
        <family val="2"/>
        <scheme val="minor"/>
      </rPr>
      <t xml:space="preserve"> Approved by: Cody Blackler 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10 August 2022</t>
    </r>
  </si>
  <si>
    <t>M: barrels around rifles so that it is not as easy to turn around with rifle away from the firing range
M: rifles loaded, cocked and placed in barrel by adult/leader before user is given rifle
M: users breifed to only point rifle at the ground or down range 
M: users breifed to always treat guns as loaded</t>
  </si>
  <si>
    <t>M: brief users on position of rifle
M: users to wear safety glasses</t>
  </si>
  <si>
    <t>M:  observe adults/leaders loading/firing rifle before giving competency signoff to ensure capable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</si>
  <si>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10 August 2022</t>
    </r>
  </si>
  <si>
    <t>M: only competent adults/leaders to run activity
M: adults/leaders briefed to supervise 1:1</t>
  </si>
  <si>
    <t>Abrasions from bow string</t>
  </si>
  <si>
    <t>M: arm guards available to those who need it</t>
  </si>
  <si>
    <t>M: archery equipment is inspected 6 monthly</t>
  </si>
  <si>
    <t>M: users to be mindful of their footing</t>
  </si>
  <si>
    <t>M: users briefed on ways to find their way back to camp</t>
  </si>
  <si>
    <t>M: users encouraged to stay hydrated in hot weather
M: staff knowledgable in dehydration management</t>
  </si>
  <si>
    <t>M: users briefed on places not to go
M: adults/leaders/instuctors briefed/trained to keep an eye on orienteering users near their activities</t>
  </si>
  <si>
    <t xml:space="preserve">M: following high wind events, high wind inspection to be completed before use
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</si>
  <si>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 11 August 2022</t>
    </r>
  </si>
  <si>
    <t>M: users to be mindful of their footing
M: torches to be used</t>
  </si>
  <si>
    <t>M: 1:5 adult:child ratio</t>
  </si>
  <si>
    <r>
      <t>E: Challenge by choice: clients who do not wish to participate must be allowed to opt out.
M: mild encouragement to try is ok however clients must make the choice themselves
M: staff to encourage challenge by choice principles and encourage others in group (teachers, parents, peers, and other figures of authority within group) to do so as well
E: Staff retain the ability to remove people from group either temporarily or for the remainder of session for pressuring other clients, (</t>
    </r>
    <r>
      <rPr>
        <i/>
        <sz val="12"/>
        <rFont val="Arial"/>
        <family val="2"/>
      </rPr>
      <t>Note: be mindful of using challenge by choice principles here too)</t>
    </r>
    <r>
      <rPr>
        <sz val="12"/>
        <rFont val="Arial"/>
        <family val="2"/>
      </rPr>
      <t xml:space="preserve">
M:  adults/leaders running the activity to be familiar with signs of emotional stress and a range of methods to calm the user (such as rationalization and breathing exercises)
M: post-activity debrief to discuss events through the activity</t>
    </r>
  </si>
  <si>
    <t>M:  adults/leaders running the activity to be familiar with signs of emotional stress and a range of methods to calm the user (such as rationalization and breathing exercises)
M: post-activity debrief to discuss events through the activity</t>
  </si>
  <si>
    <r>
      <rPr>
        <b/>
        <sz val="12"/>
        <rFont val="Calibri"/>
        <family val="2"/>
        <scheme val="minor"/>
      </rPr>
      <t xml:space="preserve"> Approved by: Cody Blackler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11 August 2022</t>
    </r>
  </si>
  <si>
    <t>Colliding with others</t>
  </si>
  <si>
    <t>M: users to be mindful of their footing
M: torches to be used
M: in blindfold variation, communication to be clear; adequate supervision required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</si>
  <si>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 xml:space="preserve">: 11 August 2022 </t>
    </r>
  </si>
  <si>
    <t>M: users to be mindful of footing; walk and not run; no standing on slide</t>
  </si>
  <si>
    <t>colliding with other users or spectators</t>
  </si>
  <si>
    <t xml:space="preserve">M: users are briefed to walk around end of the slide and not cross the slide
M: users must walk and not run
M: if allowing multiple users, ensure this is done in a safe manner </t>
  </si>
  <si>
    <t>M: 3 monthly maintenance checks to be completed
M: users briefed to keep limbs inside the slide when riding</t>
  </si>
  <si>
    <t>M: sand pit at the end of slide
M: slide goes up hill at the end to slow user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</si>
  <si>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11 August 2022</t>
    </r>
  </si>
  <si>
    <t xml:space="preserve">collisions with other jumpers </t>
  </si>
  <si>
    <t>E: 1 jumper at a time</t>
  </si>
  <si>
    <t>M: springfree trampoline design includes safety net
M: ensure safety net opening is closed while in use</t>
  </si>
  <si>
    <t>M: users advised not to do flips without proper experience and/or training</t>
  </si>
  <si>
    <t>collisions with spectators</t>
  </si>
  <si>
    <t xml:space="preserve">M: spectators advised to stand away from trampolines 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</si>
  <si>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</t>
    </r>
    <r>
      <rPr>
        <b/>
        <sz val="12"/>
        <rFont val="Calibri"/>
        <family val="2"/>
        <scheme val="minor"/>
      </rPr>
      <t>Date: 11 August 2022</t>
    </r>
    <r>
      <rPr>
        <sz val="12"/>
        <rFont val="Calibri"/>
        <family val="2"/>
        <scheme val="minor"/>
      </rPr>
      <t xml:space="preserve"> </t>
    </r>
  </si>
  <si>
    <t xml:space="preserve">M: strategic planting and garden maintenance
M: water source close by
M: paved fire break around pit
M: users briefed on whether it is suitable to use firepit at that time
M: fire to be kept manageable by adults/leaders
</t>
  </si>
  <si>
    <t xml:space="preserve">M: 1:10 ratio (adult/leader:children)minimum
M: All users are briefed about behavioural expectations and consequences.
M: Loose clothing not to be worn around fire hair to be tied back ; Users advised to wear non flammable clothing </t>
  </si>
  <si>
    <t>M: 1:10 ratio (adult/leader:children)minimum</t>
  </si>
  <si>
    <t xml:space="preserve">out of control fire </t>
  </si>
  <si>
    <t>injury from colliding with other players</t>
  </si>
  <si>
    <t>injury from colliding with wall</t>
  </si>
  <si>
    <t>M: users advised to take care while participating</t>
  </si>
  <si>
    <t>M: users take care while playing</t>
  </si>
  <si>
    <r>
      <rPr>
        <b/>
        <sz val="12"/>
        <rFont val="Calibri"/>
        <family val="2"/>
        <scheme val="minor"/>
      </rPr>
      <t xml:space="preserve"> Approved by: Cody Blackler 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11 August 2022</t>
    </r>
  </si>
  <si>
    <t xml:space="preserve">collision with other users </t>
  </si>
  <si>
    <t>M: users advised to occupy all handles</t>
  </si>
  <si>
    <t>M: users advised to run in same direction
M: spectators advised to stand away from users</t>
  </si>
  <si>
    <t>M: 6 monthly inspection to check chain and attachments</t>
  </si>
  <si>
    <t>M: Use safe methods of attachment to stay safe at height 
M: Always have one point connected at all times and maintain 3 points of contact
M: While the inspection may be carried out by one person there must always be another person on site and the two people must have reliable means of communication</t>
  </si>
  <si>
    <t>colliding with other users</t>
  </si>
  <si>
    <t xml:space="preserve">M: advise users to give each other space </t>
  </si>
  <si>
    <t xml:space="preserve">M: advise users to be careful
M: sufficient bark covering </t>
  </si>
  <si>
    <r>
      <rPr>
        <b/>
        <sz val="12"/>
        <rFont val="Calibri"/>
        <family val="2"/>
        <scheme val="minor"/>
      </rPr>
      <t xml:space="preserve"> Approved by: Cody Blackler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 11 August 2022</t>
    </r>
  </si>
  <si>
    <t>walking in to structures</t>
  </si>
  <si>
    <t>Basketball poles,gaga pit</t>
  </si>
  <si>
    <t>M: advise users to be careful</t>
  </si>
  <si>
    <t>M: advise users to be careful
M: reflective tape on basketball poles</t>
  </si>
  <si>
    <t>volleyball court</t>
  </si>
  <si>
    <t>trips, slips, falls</t>
  </si>
  <si>
    <t>hit by equipment</t>
  </si>
  <si>
    <t>collisions</t>
  </si>
  <si>
    <t>M: 1:6 adult/leader:children ratio for games room
M: users advised to be careful</t>
  </si>
  <si>
    <t>Safety Coordinator is: Cody Blackler</t>
  </si>
  <si>
    <t>Woodend Christian Camp Health and Safety Policies and procedures can be viewed on the Pdrive and at request.</t>
  </si>
  <si>
    <r>
      <rPr>
        <b/>
        <sz val="12"/>
        <rFont val="Calibri"/>
        <family val="2"/>
        <scheme val="minor"/>
      </rPr>
      <t xml:space="preserve"> Approved by</t>
    </r>
    <r>
      <rPr>
        <sz val="12"/>
        <rFont val="Calibri"/>
        <family val="2"/>
        <scheme val="minor"/>
      </rPr>
      <t>: Cody Blackler      Date: 11 August 2022</t>
    </r>
  </si>
  <si>
    <r>
      <rPr>
        <b/>
        <sz val="12"/>
        <rFont val="Calibri"/>
        <family val="2"/>
        <scheme val="minor"/>
      </rPr>
      <t>Reviewed by:  Cody Blackler and Matthew Smith Date: 11 August 2022</t>
    </r>
    <r>
      <rPr>
        <sz val="12"/>
        <rFont val="Calibri"/>
        <family val="2"/>
        <scheme val="minor"/>
      </rPr>
      <t xml:space="preserve"> </t>
    </r>
  </si>
  <si>
    <t>stress</t>
  </si>
  <si>
    <t xml:space="preserve">M: staff to be aware of signs and symptoms and to discuss with superior staff member if assistance required </t>
  </si>
  <si>
    <r>
      <rPr>
        <b/>
        <sz val="12"/>
        <rFont val="Calibri"/>
        <family val="2"/>
        <scheme val="minor"/>
      </rPr>
      <t xml:space="preserve"> Approved by: Cody Blackler 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 11 August 2022</t>
    </r>
  </si>
  <si>
    <r>
      <rPr>
        <b/>
        <sz val="12"/>
        <rFont val="Calibri"/>
        <family val="2"/>
        <scheme val="minor"/>
      </rPr>
      <t>Reviewed by</t>
    </r>
    <r>
      <rPr>
        <sz val="12"/>
        <rFont val="Calibri"/>
        <family val="2"/>
        <scheme val="minor"/>
      </rPr>
      <t>: Cody Blackler and Matthew Smith  Date: 11 August 2022</t>
    </r>
  </si>
  <si>
    <t>All areas</t>
  </si>
  <si>
    <t xml:space="preserve">tree fall </t>
  </si>
  <si>
    <t>M: trees are monitored following high winds
M: staff to be watchful of trees in high wind</t>
  </si>
  <si>
    <t>Outdoor areas</t>
  </si>
  <si>
    <t>carpark</t>
  </si>
  <si>
    <t>hit by vehicle</t>
  </si>
  <si>
    <t>M: groups are briefed to not loiter in carpark
M: staff,residents and guests are strongly advised to drive carefully in carpark
M: speed sign and speed bumps
M: gates kept closed at all times</t>
  </si>
  <si>
    <t xml:space="preserve">Tree fall </t>
  </si>
  <si>
    <t>M: Regular inspections of trees in vicinity
M: Hung up trees/branches removed</t>
  </si>
  <si>
    <t xml:space="preserve">Driving </t>
  </si>
  <si>
    <t xml:space="preserve">Injury from sharp edges of steering column </t>
  </si>
  <si>
    <t>E: sharp edges to be filed off
M: regular checks to identify sharp edges needing filing</t>
  </si>
  <si>
    <t>under runners</t>
  </si>
  <si>
    <t>M: underrunners to be filled in when found 
M: Staff to keep a look out for new underrunners</t>
  </si>
  <si>
    <t>All tasks on tower</t>
  </si>
  <si>
    <t xml:space="preserve">tripping over protruding screw in decking on tower </t>
  </si>
  <si>
    <t xml:space="preserve">M: screw to be fixed at next oportunity 
M: breif people to stay clear of screw 
M: all people to be teathered to tower </t>
  </si>
  <si>
    <t>Seat belt coming undone</t>
  </si>
  <si>
    <t>M: Seat belt checked by staff before go kart is driven 
E: seatbelt removed and replaced if faulty</t>
  </si>
  <si>
    <t>swinging out and hitting wall when swinging back in</t>
  </si>
  <si>
    <t>M: instruct users to watch out for the wall as they swing
M: Instruct users to 'bounce' off wall with feet as they decend</t>
  </si>
  <si>
    <r>
      <rPr>
        <b/>
        <sz val="12"/>
        <rFont val="Calibri"/>
        <family val="2"/>
        <scheme val="minor"/>
      </rPr>
      <t>Developed by</t>
    </r>
    <r>
      <rPr>
        <sz val="12"/>
        <rFont val="Calibri"/>
        <family val="2"/>
        <scheme val="minor"/>
      </rPr>
      <t xml:space="preserve">: Matthew Smith </t>
    </r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19 January 2023.</t>
    </r>
  </si>
  <si>
    <t>hit with Flying Disk</t>
  </si>
  <si>
    <t>Falling from slackline</t>
  </si>
  <si>
    <t>M: Slackline to be set no higher than the users knee 
M: overhead support line to be set above slackline for people of lesser confidence or ability
M: Slackline to be set over level and suitable ground
M: Slackline to be adiquitley tensioned to reduce wobble and sway for user
M: one person on the slackline at a time</t>
  </si>
  <si>
    <t>Night activity users</t>
  </si>
  <si>
    <t>tripping/running into slackline</t>
  </si>
  <si>
    <t xml:space="preserve">M: Slackline to be set off of main paths
M: Night activity users to be breifed on where the slackline is and to stay clear </t>
  </si>
  <si>
    <t>M: 6 monthly Disk golf inspection
M: Disk Golf to be set up in suitalbe locations where trip hazards are manageable</t>
  </si>
  <si>
    <t>M: 6 monthly Slackline inspection
M: Slackline to be set up in suitalbe locations where trip hazards are manageable</t>
  </si>
  <si>
    <t xml:space="preserve">Injured by ratchet </t>
  </si>
  <si>
    <t>M: Ratchet to be wrapped in padded material 
M: Ratchet to only be opperated by Staff or competent adult</t>
  </si>
  <si>
    <t>M: Users are breifed not to throw towards any people
M: Users are breifed to alert others to flying disks should one end up heading towards others
M: adult/leader supervision required at a ratio of 1:10 (adult/leader:children)</t>
  </si>
  <si>
    <r>
      <rPr>
        <b/>
        <sz val="12"/>
        <rFont val="Calibri"/>
        <family val="2"/>
        <scheme val="minor"/>
      </rPr>
      <t xml:space="preserve"> Approved by:</t>
    </r>
    <r>
      <rPr>
        <sz val="12"/>
        <rFont val="Calibri"/>
        <family val="2"/>
        <scheme val="minor"/>
      </rPr>
      <t xml:space="preserve"> Cody Blackler</t>
    </r>
    <r>
      <rPr>
        <b/>
        <sz val="12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24 January 2023</t>
    </r>
  </si>
  <si>
    <r>
      <rPr>
        <b/>
        <sz val="12"/>
        <rFont val="Calibri"/>
        <family val="2"/>
        <scheme val="minor"/>
      </rPr>
      <t>Reviewed by</t>
    </r>
    <r>
      <rPr>
        <sz val="12"/>
        <rFont val="Calibri"/>
        <family val="2"/>
        <scheme val="minor"/>
      </rPr>
      <t xml:space="preserve">: Cody Blackler  and Matthew Smith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24 January 2023</t>
    </r>
  </si>
  <si>
    <r>
      <rPr>
        <b/>
        <sz val="12"/>
        <rFont val="Calibri"/>
        <family val="2"/>
        <scheme val="minor"/>
      </rPr>
      <t>Reviewed by</t>
    </r>
    <r>
      <rPr>
        <sz val="12"/>
        <rFont val="Calibri"/>
        <family val="2"/>
        <scheme val="minor"/>
      </rPr>
      <t xml:space="preserve">:  Cody Blackler  and Matthew Smith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24 January 2023</t>
    </r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</si>
  <si>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24 January 2023</t>
    </r>
  </si>
  <si>
    <t>Last review date: 24 January 2023</t>
  </si>
  <si>
    <t xml:space="preserve">E: hight related team building activities are not to be run by untrained instructors/leaders/adults </t>
  </si>
  <si>
    <r>
      <t>E: Challenge by choice: participants who do not wish to partake or do not wish to partake in a part of an activity must be allowed to make that choice for themsleves. 
M: mild encoragement to try is ok however clients must make the choice themselves
M: staff to encorage challenge by choice principles and encorage others in group (teachers, parents, peers, and other figures of authority within group) to do so as well
E: adults/leaders retain the ability to remove people from initiatives group either temporarily or for the remainder of session for pressuring other clients, (</t>
    </r>
    <r>
      <rPr>
        <i/>
        <sz val="12"/>
        <rFont val="Arial"/>
        <family val="2"/>
      </rPr>
      <t>Note: be mindful of using challenge by choice principles here too)</t>
    </r>
  </si>
  <si>
    <t>E: Challenge by choice: participants who do not wish to partake or do not wish to partake in a part of an activity must be allowed to make that choice for themsleves. 
M: mild encoragement to try is ok however clients must make the choice themselves
M: staff to encorage challenge by choice principles and encorage others in group (teachers, parents, peers, and other figures of authority within group) to do so as well
E: Staff retain the ability to remove people from initiatives group either temporarily or for the remainder of session for pressuring other clients, (Note: be mindful of using challenge by choice principles here too)</t>
  </si>
  <si>
    <r>
      <rPr>
        <b/>
        <sz val="12"/>
        <rFont val="Calibri"/>
        <family val="2"/>
        <scheme val="minor"/>
      </rPr>
      <t xml:space="preserve"> Approved by: </t>
    </r>
    <r>
      <rPr>
        <sz val="12"/>
        <rFont val="Calibri"/>
        <family val="2"/>
        <scheme val="minor"/>
      </rPr>
      <t xml:space="preserve"> Cody Blackler </t>
    </r>
    <r>
      <rPr>
        <b/>
        <sz val="12"/>
        <rFont val="Calibri"/>
        <family val="2"/>
        <scheme val="minor"/>
      </rPr>
      <t>Date</t>
    </r>
    <r>
      <rPr>
        <sz val="12"/>
        <rFont val="Calibri"/>
        <family val="2"/>
        <scheme val="minor"/>
      </rPr>
      <t>: 13 February 2023</t>
    </r>
  </si>
  <si>
    <r>
      <rPr>
        <b/>
        <sz val="12"/>
        <rFont val="Calibri"/>
        <family val="2"/>
        <scheme val="minor"/>
      </rPr>
      <t>Developed by</t>
    </r>
    <r>
      <rPr>
        <sz val="12"/>
        <rFont val="Calibri"/>
        <family val="2"/>
        <scheme val="minor"/>
      </rPr>
      <t xml:space="preserve">: Matthew Smith </t>
    </r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13 February 2023</t>
    </r>
  </si>
  <si>
    <r>
      <rPr>
        <b/>
        <sz val="12"/>
        <rFont val="Calibri"/>
        <family val="2"/>
        <scheme val="minor"/>
      </rPr>
      <t>Reviewed by</t>
    </r>
    <r>
      <rPr>
        <sz val="12"/>
        <rFont val="Calibri"/>
        <family val="2"/>
        <scheme val="minor"/>
      </rPr>
      <t>: Cody Blackler and Matthew Smith  Date: 13 February 2023</t>
    </r>
  </si>
  <si>
    <t>This document is considered policy and reviewed at least annually by WCC Safety Coordinator or as advised through hazard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</si>
</sst>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name val="Arial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26"/>
      <name val="Arial"/>
      <family val="2"/>
    </font>
    <font>
      <sz val="12"/>
      <name val="Arial"/>
      <family val="2"/>
    </font>
    <font>
      <b/>
      <sz val="8"/>
      <color rgb="FFFFFFFF"/>
      <name val="Calibri"/>
      <family val="2"/>
    </font>
    <font>
      <b/>
      <sz val="8"/>
      <color rgb="FF414042"/>
      <name val="Calibri"/>
      <family val="2"/>
    </font>
    <font>
      <i/>
      <sz val="8"/>
      <color rgb="FF414042"/>
      <name val="Verdana"/>
      <family val="2"/>
    </font>
    <font>
      <sz val="8"/>
      <color rgb="FF414042"/>
      <name val="Calibri"/>
      <family val="2"/>
    </font>
    <font>
      <sz val="12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6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theme="10"/>
      <name val="Arial"/>
      <family val="2"/>
    </font>
    <font>
      <sz val="9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Arial"/>
      <family val="2"/>
    </font>
    <font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193535"/>
        <bgColor indexed="64"/>
      </patternFill>
    </fill>
    <fill>
      <patternFill patternType="solid">
        <fgColor rgb="FFDDE4E4"/>
        <bgColor indexed="64"/>
      </patternFill>
    </fill>
    <fill>
      <patternFill patternType="solid">
        <fgColor rgb="FFAABAB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" fillId="0" borderId="0" applyProtection="0"/>
    <xf numFmtId="0" fontId="2" fillId="0" borderId="0" applyProtection="0"/>
    <xf numFmtId="0" fontId="3" fillId="0" borderId="0" applyProtection="0"/>
    <xf numFmtId="0" fontId="4" fillId="0" borderId="0" applyProtection="0"/>
    <xf numFmtId="0" fontId="5" fillId="0" borderId="0" applyProtection="0"/>
    <xf numFmtId="0" fontId="6" fillId="0" borderId="0" applyProtection="0"/>
    <xf numFmtId="0" fontId="7" fillId="0" borderId="0" applyProtection="0"/>
    <xf numFmtId="0" fontId="22" fillId="0" borderId="0" applyNumberForma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9" fillId="0" borderId="0" xfId="0" applyFont="1"/>
    <xf numFmtId="0" fontId="12" fillId="4" borderId="7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4" fillId="5" borderId="0" xfId="0" applyFont="1" applyFill="1"/>
    <xf numFmtId="0" fontId="16" fillId="0" borderId="2" xfId="0" applyFont="1" applyBorder="1"/>
    <xf numFmtId="0" fontId="23" fillId="0" borderId="0" xfId="0" applyFont="1" applyAlignment="1">
      <alignment vertical="center"/>
    </xf>
    <xf numFmtId="0" fontId="13" fillId="7" borderId="1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center" wrapText="1" indent="1"/>
    </xf>
    <xf numFmtId="0" fontId="11" fillId="4" borderId="10" xfId="0" applyFont="1" applyFill="1" applyBorder="1" applyAlignment="1">
      <alignment horizontal="center" vertical="center" wrapText="1"/>
    </xf>
    <xf numFmtId="0" fontId="9" fillId="11" borderId="12" xfId="0" applyFont="1" applyFill="1" applyBorder="1"/>
    <xf numFmtId="0" fontId="9" fillId="7" borderId="12" xfId="0" applyFont="1" applyFill="1" applyBorder="1"/>
    <xf numFmtId="0" fontId="9" fillId="8" borderId="12" xfId="0" applyFont="1" applyFill="1" applyBorder="1"/>
    <xf numFmtId="0" fontId="9" fillId="9" borderId="5" xfId="0" applyFont="1" applyFill="1" applyBorder="1"/>
    <xf numFmtId="16" fontId="9" fillId="12" borderId="12" xfId="0" applyNumberFormat="1" applyFont="1" applyFill="1" applyBorder="1"/>
    <xf numFmtId="0" fontId="23" fillId="13" borderId="6" xfId="0" applyFont="1" applyFill="1" applyBorder="1" applyAlignment="1">
      <alignment vertical="center"/>
    </xf>
    <xf numFmtId="0" fontId="23" fillId="13" borderId="21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14" fillId="0" borderId="0" xfId="0" applyFont="1" applyAlignment="1">
      <alignment wrapText="1"/>
    </xf>
    <xf numFmtId="0" fontId="9" fillId="0" borderId="12" xfId="0" applyFont="1" applyBorder="1" applyAlignment="1">
      <alignment vertical="top" wrapText="1"/>
    </xf>
    <xf numFmtId="0" fontId="22" fillId="0" borderId="0" xfId="8" applyAlignment="1">
      <alignment horizontal="center" wrapText="1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9" fillId="0" borderId="4" xfId="0" applyFont="1" applyBorder="1" applyAlignment="1">
      <alignment vertical="top" wrapText="1"/>
    </xf>
    <xf numFmtId="49" fontId="25" fillId="0" borderId="4" xfId="0" applyNumberFormat="1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2" fillId="0" borderId="0" xfId="8" applyAlignment="1">
      <alignment horizontal="center" vertical="top" wrapText="1"/>
    </xf>
    <xf numFmtId="15" fontId="14" fillId="0" borderId="0" xfId="0" applyNumberFormat="1" applyFont="1" applyAlignment="1">
      <alignment vertical="top"/>
    </xf>
    <xf numFmtId="0" fontId="14" fillId="5" borderId="0" xfId="0" applyFont="1" applyFill="1" applyAlignment="1">
      <alignment vertical="top"/>
    </xf>
    <xf numFmtId="0" fontId="25" fillId="0" borderId="12" xfId="0" applyFont="1" applyBorder="1" applyAlignment="1">
      <alignment vertical="top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2" fillId="0" borderId="12" xfId="8" applyBorder="1" applyAlignment="1">
      <alignment vertical="top" wrapText="1"/>
    </xf>
    <xf numFmtId="0" fontId="29" fillId="0" borderId="12" xfId="8" applyFont="1" applyBorder="1" applyAlignment="1">
      <alignment vertical="top" wrapText="1"/>
    </xf>
    <xf numFmtId="49" fontId="25" fillId="0" borderId="12" xfId="0" applyNumberFormat="1" applyFont="1" applyBorder="1" applyAlignment="1">
      <alignment vertical="top" wrapText="1"/>
    </xf>
    <xf numFmtId="49" fontId="9" fillId="0" borderId="12" xfId="0" applyNumberFormat="1" applyFont="1" applyBorder="1" applyAlignment="1">
      <alignment vertical="top" wrapText="1"/>
    </xf>
    <xf numFmtId="0" fontId="17" fillId="0" borderId="12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26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17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12" xfId="0" applyFont="1" applyBorder="1" applyAlignment="1">
      <alignment vertical="center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19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0" fillId="0" borderId="1" xfId="0" applyBorder="1"/>
    <xf numFmtId="0" fontId="9" fillId="0" borderId="1" xfId="0" applyFont="1" applyBorder="1" applyAlignment="1">
      <alignment horizontal="left"/>
    </xf>
    <xf numFmtId="0" fontId="0" fillId="0" borderId="24" xfId="0" applyBorder="1"/>
    <xf numFmtId="0" fontId="11" fillId="3" borderId="9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22" fillId="0" borderId="0" xfId="8" applyAlignment="1">
      <alignment horizontal="center" wrapText="1"/>
    </xf>
  </cellXfs>
  <cellStyles count="11">
    <cellStyle name="F2" xfId="1" xr:uid="{00000000-0005-0000-0000-000000000000}"/>
    <cellStyle name="F3" xfId="2" xr:uid="{00000000-0005-0000-0000-000001000000}"/>
    <cellStyle name="F4" xfId="3" xr:uid="{00000000-0005-0000-0000-000002000000}"/>
    <cellStyle name="F5" xfId="4" xr:uid="{00000000-0005-0000-0000-000003000000}"/>
    <cellStyle name="F6" xfId="5" xr:uid="{00000000-0005-0000-0000-000004000000}"/>
    <cellStyle name="F7" xfId="6" xr:uid="{00000000-0005-0000-0000-000005000000}"/>
    <cellStyle name="F8" xfId="7" xr:uid="{00000000-0005-0000-0000-000006000000}"/>
    <cellStyle name="Hyperlink" xfId="8" builtinId="8"/>
    <cellStyle name="Hyperlink 2" xfId="10" xr:uid="{00000000-0005-0000-0000-000008000000}"/>
    <cellStyle name="Normal" xfId="0" builtinId="0"/>
    <cellStyle name="Normal 2" xfId="9" xr:uid="{00000000-0005-0000-0000-00000A000000}"/>
  </cellStyles>
  <dxfs count="67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5750B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rgb="FFFFCC00"/>
        </patternFill>
      </fill>
    </dxf>
    <dxf>
      <font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5821B"/>
      <color rgb="FF3A8D96"/>
      <color rgb="FFFFFF99"/>
      <color rgb="FFFFFF66"/>
      <color rgb="FF99FF66"/>
      <color rgb="FFF5750B"/>
      <color rgb="FF00CC00"/>
      <color rgb="FFFFCC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0</xdr:rowOff>
    </xdr:from>
    <xdr:to>
      <xdr:col>13</xdr:col>
      <xdr:colOff>759779</xdr:colOff>
      <xdr:row>64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F7C13C-E310-4921-7A02-992573B34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0"/>
          <a:ext cx="10332405" cy="12296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342900</xdr:colOff>
      <xdr:row>64</xdr:row>
      <xdr:rowOff>76200</xdr:rowOff>
    </xdr:from>
    <xdr:to>
      <xdr:col>14</xdr:col>
      <xdr:colOff>10455</xdr:colOff>
      <xdr:row>126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98C74D-5DEB-E5BD-0F40-3BC44B048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68200"/>
          <a:ext cx="10335555" cy="11915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7DB113-6C33-4AB6-8EE3-3D8A1304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E6C641-563B-4AD6-8D00-618CF6ED4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6D73CE-9949-4F74-A9F6-63B03E148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058900-FAFE-4110-ACD8-6BB834715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A26F9-E070-4FE6-A7DA-700D27396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44A83-8166-49D4-857E-380B400DA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D3FA60-4F0D-4147-8793-3272E089E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94BBDB-894B-472C-984D-81B1F9898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D468E0-7F29-49EF-9427-3EFD04C9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92CF1F-1147-4B6D-B1D8-95CD5C2D1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153307</xdr:colOff>
      <xdr:row>0</xdr:row>
      <xdr:rowOff>122465</xdr:rowOff>
    </xdr:from>
    <xdr:to>
      <xdr:col>6</xdr:col>
      <xdr:colOff>550484</xdr:colOff>
      <xdr:row>16</xdr:row>
      <xdr:rowOff>86482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2843" y="122465"/>
          <a:ext cx="6357105" cy="374680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CE4D25-DD4E-4536-8C98-EB1C7F58D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3ADF6-30D5-421A-AEE5-2870A9E6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2BED9-24B9-4995-8597-DFAE9E906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C13AEE-6476-4C7D-A364-5D87FA9A7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2ECA30-849A-444B-98F5-05B0FE9A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3300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FE7F5F-1538-4130-AB7B-B2A7E2726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3300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5B5BEB-7BCF-45BE-81B7-6D2F2E764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3367" y="95250"/>
          <a:ext cx="6355594" cy="3710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E36129-F84A-4599-812E-CD538942B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7450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9A902F-0C54-4ACD-92BE-435BF9AF9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26C993-6CB0-4EBB-950C-D482A7B16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9A9B44-B271-4789-89F1-98193EE2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3775" y="95250"/>
          <a:ext cx="6359827" cy="36840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0</xdr:row>
      <xdr:rowOff>95250</xdr:rowOff>
    </xdr:from>
    <xdr:to>
      <xdr:col>6</xdr:col>
      <xdr:colOff>822627</xdr:colOff>
      <xdr:row>17</xdr:row>
      <xdr:rowOff>150284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46C400-2767-4ACB-8F1A-77397AE2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3300" y="95250"/>
          <a:ext cx="6359827" cy="3684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9:A43"/>
  <sheetViews>
    <sheetView showGridLines="0" zoomScale="80" zoomScaleNormal="80" workbookViewId="0">
      <selection activeCell="A30" sqref="A30"/>
    </sheetView>
  </sheetViews>
  <sheetFormatPr defaultColWidth="9.6640625" defaultRowHeight="15" x14ac:dyDescent="0.2"/>
  <cols>
    <col min="1" max="1" width="156" customWidth="1"/>
  </cols>
  <sheetData>
    <row r="9" spans="1:1" ht="33.75" x14ac:dyDescent="0.5">
      <c r="A9" s="85" t="s">
        <v>47</v>
      </c>
    </row>
    <row r="10" spans="1:1" ht="33.75" x14ac:dyDescent="0.5">
      <c r="A10" s="85"/>
    </row>
    <row r="11" spans="1:1" x14ac:dyDescent="0.2">
      <c r="A11" s="86" t="s">
        <v>413</v>
      </c>
    </row>
    <row r="12" spans="1:1" x14ac:dyDescent="0.2">
      <c r="A12" s="87"/>
    </row>
    <row r="13" spans="1:1" x14ac:dyDescent="0.2">
      <c r="A13" s="1" t="s">
        <v>368</v>
      </c>
    </row>
    <row r="15" spans="1:1" x14ac:dyDescent="0.2">
      <c r="A15" s="1" t="s">
        <v>369</v>
      </c>
    </row>
    <row r="16" spans="1:1" x14ac:dyDescent="0.2">
      <c r="A16" s="1" t="s">
        <v>48</v>
      </c>
    </row>
    <row r="18" spans="1:1" ht="21" x14ac:dyDescent="0.2">
      <c r="A18" s="88"/>
    </row>
    <row r="19" spans="1:1" x14ac:dyDescent="0.2">
      <c r="A19" s="89" t="s">
        <v>23</v>
      </c>
    </row>
    <row r="20" spans="1:1" ht="15.75" x14ac:dyDescent="0.2">
      <c r="A20" s="89" t="s">
        <v>24</v>
      </c>
    </row>
    <row r="21" spans="1:1" ht="15.75" x14ac:dyDescent="0.2">
      <c r="A21" s="89" t="s">
        <v>44</v>
      </c>
    </row>
    <row r="22" spans="1:1" x14ac:dyDescent="0.2">
      <c r="A22" s="89"/>
    </row>
    <row r="23" spans="1:1" ht="15.75" x14ac:dyDescent="0.2">
      <c r="A23" s="89" t="s">
        <v>25</v>
      </c>
    </row>
    <row r="24" spans="1:1" x14ac:dyDescent="0.2">
      <c r="A24" s="89"/>
    </row>
    <row r="25" spans="1:1" ht="15.75" x14ac:dyDescent="0.2">
      <c r="A25" s="89" t="s">
        <v>26</v>
      </c>
    </row>
    <row r="26" spans="1:1" x14ac:dyDescent="0.2">
      <c r="A26" s="90"/>
    </row>
    <row r="27" spans="1:1" x14ac:dyDescent="0.2">
      <c r="A27" s="91" t="s">
        <v>420</v>
      </c>
    </row>
    <row r="28" spans="1:1" x14ac:dyDescent="0.2">
      <c r="A28" s="90"/>
    </row>
    <row r="30" spans="1:1" x14ac:dyDescent="0.2">
      <c r="A30" s="90"/>
    </row>
    <row r="31" spans="1:1" x14ac:dyDescent="0.2">
      <c r="A31" s="90"/>
    </row>
    <row r="32" spans="1:1" x14ac:dyDescent="0.2">
      <c r="A32" s="90"/>
    </row>
    <row r="33" spans="1:1" x14ac:dyDescent="0.2">
      <c r="A33" s="90"/>
    </row>
    <row r="34" spans="1:1" x14ac:dyDescent="0.2">
      <c r="A34" s="90"/>
    </row>
    <row r="35" spans="1:1" x14ac:dyDescent="0.2">
      <c r="A35" s="90"/>
    </row>
    <row r="36" spans="1:1" x14ac:dyDescent="0.2">
      <c r="A36" s="90"/>
    </row>
    <row r="37" spans="1:1" x14ac:dyDescent="0.2">
      <c r="A37" s="90"/>
    </row>
    <row r="38" spans="1:1" x14ac:dyDescent="0.2">
      <c r="A38" s="90"/>
    </row>
    <row r="39" spans="1:1" x14ac:dyDescent="0.2">
      <c r="A39" s="90"/>
    </row>
    <row r="40" spans="1:1" x14ac:dyDescent="0.2">
      <c r="A40" s="90"/>
    </row>
    <row r="41" spans="1:1" x14ac:dyDescent="0.2">
      <c r="A41" s="90"/>
    </row>
    <row r="42" spans="1:1" x14ac:dyDescent="0.2">
      <c r="A42" s="90"/>
    </row>
    <row r="43" spans="1:1" x14ac:dyDescent="0.2">
      <c r="A43" s="90"/>
    </row>
  </sheetData>
  <sheetProtection algorithmName="SHA-512" hashValue="JmjmrmebYVOlty6o/IvfJXLg+PqK6T8cmljkTvTkCQZc5WOPs4nHVZjYu08gN1gslRZkSEt9Zd3CzZz/6fS/Cw==" saltValue="8gdbBhQI7qarauPf7nmYww==" spinCount="100000" sheet="1" objects="1" scenarios="1" selectLockedCells="1" selectUnlockedCells="1"/>
  <phoneticPr fontId="2" type="noConversion"/>
  <pageMargins left="0.74803149606299213" right="0.74803149606299213" top="0.98425196850393704" bottom="0.98425196850393704" header="0.51181102362204722" footer="0.51181102362204722"/>
  <pageSetup scale="65" orientation="landscape" horizontalDpi="1200" verticalDpi="1200" r:id="rId1"/>
  <headerFooter alignWithMargins="0">
    <oddFooter>&amp;L&amp;A&amp;RPage &amp;P of &amp;N</oddFooter>
  </headerFooter>
  <rowBreaks count="2" manualBreakCount="2">
    <brk id="58" max="16383" man="1"/>
    <brk id="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61D60-9817-4B1D-83A9-2A6F96806611}">
  <sheetPr codeName="Sheet9">
    <tabColor theme="5" tint="0.39997558519241921"/>
    <pageSetUpPr fitToPage="1"/>
  </sheetPr>
  <dimension ref="A1:I77"/>
  <sheetViews>
    <sheetView showGridLines="0" zoomScale="80" zoomScaleNormal="80" workbookViewId="0">
      <selection activeCell="F24" sqref="F24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280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45" x14ac:dyDescent="0.2">
      <c r="A23" s="75" t="s">
        <v>197</v>
      </c>
      <c r="B23" s="79" t="s">
        <v>169</v>
      </c>
      <c r="C23" s="60" t="s">
        <v>7</v>
      </c>
      <c r="D23" s="60" t="s">
        <v>16</v>
      </c>
      <c r="E23" s="60">
        <f>VLOOKUP(C23,'Risk Assessment'!$A$4:$F$10,MATCH(D23,'Risk Assessment'!$A$4:$F$4,0),FALSE)</f>
        <v>20</v>
      </c>
      <c r="F23" s="76" t="s">
        <v>281</v>
      </c>
      <c r="G23" s="61" t="s">
        <v>10</v>
      </c>
      <c r="H23" s="60" t="s">
        <v>10</v>
      </c>
      <c r="I23" s="60">
        <f>VLOOKUP(G23,'Risk Assessment'!$A$4:$F$10,MATCH(H23,'Risk Assessment'!$A$4:$F$4,0),FALSE)</f>
        <v>6</v>
      </c>
    </row>
    <row r="24" spans="1:9" s="12" customFormat="1" ht="120" x14ac:dyDescent="0.2">
      <c r="A24" s="53" t="s">
        <v>197</v>
      </c>
      <c r="B24" s="52" t="s">
        <v>96</v>
      </c>
      <c r="C24" s="49" t="s">
        <v>9</v>
      </c>
      <c r="D24" s="49" t="s">
        <v>10</v>
      </c>
      <c r="E24" s="49">
        <f>VLOOKUP(C24,'Risk Assessment'!$A$4:$F$10,MATCH(D24,'Risk Assessment'!$A$4:$F$4,0),FALSE)</f>
        <v>8</v>
      </c>
      <c r="F24" s="47" t="s">
        <v>416</v>
      </c>
      <c r="G24" s="50" t="s">
        <v>12</v>
      </c>
      <c r="H24" s="49" t="s">
        <v>4</v>
      </c>
      <c r="I24" s="49">
        <f>VLOOKUP(G24,'Risk Assessment'!$A$4:$F$10,MATCH(H24,'Risk Assessment'!$A$4:$F$4,0),FALSE)</f>
        <v>1</v>
      </c>
    </row>
    <row r="25" spans="1:9" s="12" customFormat="1" ht="30" x14ac:dyDescent="0.2">
      <c r="A25" s="53" t="s">
        <v>128</v>
      </c>
      <c r="B25" s="52" t="s">
        <v>134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90" x14ac:dyDescent="0.2">
      <c r="A26" s="53" t="s">
        <v>128</v>
      </c>
      <c r="B26" s="52" t="s">
        <v>186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118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30" x14ac:dyDescent="0.2">
      <c r="A27" s="53" t="s">
        <v>128</v>
      </c>
      <c r="B27" s="52" t="s">
        <v>187</v>
      </c>
      <c r="C27" s="49" t="s">
        <v>7</v>
      </c>
      <c r="D27" s="49" t="s">
        <v>32</v>
      </c>
      <c r="E27" s="49">
        <f>VLOOKUP(C27,'Risk Assessment'!$A$4:$F$10,MATCH(D27,'Risk Assessment'!$A$4:$F$4,0),FALSE)</f>
        <v>15</v>
      </c>
      <c r="F27" s="47" t="s">
        <v>282</v>
      </c>
      <c r="G27" s="50" t="s">
        <v>12</v>
      </c>
      <c r="H27" s="49" t="s">
        <v>10</v>
      </c>
      <c r="I27" s="49">
        <f>VLOOKUP(G27,'Risk Assessment'!$A$4:$F$10,MATCH(H27,'Risk Assessment'!$A$4:$F$4,0),FALSE)</f>
        <v>2</v>
      </c>
    </row>
    <row r="28" spans="1:9" s="12" customFormat="1" ht="31.5" x14ac:dyDescent="0.2">
      <c r="A28" s="53" t="s">
        <v>295</v>
      </c>
      <c r="B28" s="52" t="s">
        <v>188</v>
      </c>
      <c r="C28" s="49" t="s">
        <v>7</v>
      </c>
      <c r="D28" s="49" t="s">
        <v>4</v>
      </c>
      <c r="E28" s="49">
        <f>VLOOKUP(C28,'Risk Assessment'!$A$4:$F$10,MATCH(D28,'Risk Assessment'!$A$4:$F$4,0),FALSE)</f>
        <v>5</v>
      </c>
      <c r="F28" s="47" t="s">
        <v>282</v>
      </c>
      <c r="G28" s="50" t="s">
        <v>9</v>
      </c>
      <c r="H28" s="49" t="s">
        <v>4</v>
      </c>
      <c r="I28" s="49">
        <f>VLOOKUP(G28,'Risk Assessment'!$A$4:$F$10,MATCH(H28,'Risk Assessment'!$A$4:$F$4,0),FALSE)</f>
        <v>4</v>
      </c>
    </row>
    <row r="29" spans="1:9" s="12" customFormat="1" ht="45" x14ac:dyDescent="0.2">
      <c r="A29" s="53" t="s">
        <v>198</v>
      </c>
      <c r="B29" s="52" t="s">
        <v>189</v>
      </c>
      <c r="C29" s="49" t="s">
        <v>7</v>
      </c>
      <c r="D29" s="49" t="s">
        <v>32</v>
      </c>
      <c r="E29" s="49">
        <f>VLOOKUP(C29,'Risk Assessment'!$A$4:$F$10,MATCH(D29,'Risk Assessment'!$A$4:$F$4,0),FALSE)</f>
        <v>15</v>
      </c>
      <c r="F29" s="47" t="s">
        <v>283</v>
      </c>
      <c r="G29" s="50" t="s">
        <v>10</v>
      </c>
      <c r="H29" s="49" t="s">
        <v>10</v>
      </c>
      <c r="I29" s="49">
        <f>VLOOKUP(G29,'Risk Assessment'!$A$4:$F$10,MATCH(H29,'Risk Assessment'!$A$4:$F$4,0),FALSE)</f>
        <v>6</v>
      </c>
    </row>
    <row r="30" spans="1:9" s="12" customFormat="1" ht="45" x14ac:dyDescent="0.2">
      <c r="A30" s="53" t="s">
        <v>198</v>
      </c>
      <c r="B30" s="52" t="s">
        <v>190</v>
      </c>
      <c r="C30" s="49" t="s">
        <v>7</v>
      </c>
      <c r="D30" s="49" t="s">
        <v>10</v>
      </c>
      <c r="E30" s="49">
        <f>VLOOKUP(C30,'Risk Assessment'!$A$4:$F$10,MATCH(D30,'Risk Assessment'!$A$4:$F$4,0),FALSE)</f>
        <v>10</v>
      </c>
      <c r="F30" s="47" t="s">
        <v>283</v>
      </c>
      <c r="G30" s="50" t="s">
        <v>10</v>
      </c>
      <c r="H30" s="49" t="s">
        <v>10</v>
      </c>
      <c r="I30" s="49">
        <f>VLOOKUP(G30,'Risk Assessment'!$A$4:$F$10,MATCH(H30,'Risk Assessment'!$A$4:$F$4,0),FALSE)</f>
        <v>6</v>
      </c>
    </row>
    <row r="31" spans="1:9" s="12" customFormat="1" ht="45" x14ac:dyDescent="0.2">
      <c r="A31" s="53" t="s">
        <v>199</v>
      </c>
      <c r="B31" s="52" t="s">
        <v>191</v>
      </c>
      <c r="C31" s="49" t="s">
        <v>7</v>
      </c>
      <c r="D31" s="49" t="s">
        <v>10</v>
      </c>
      <c r="E31" s="49">
        <f>VLOOKUP(C31,'Risk Assessment'!$A$4:$F$10,MATCH(D31,'Risk Assessment'!$A$4:$F$4,0),FALSE)</f>
        <v>10</v>
      </c>
      <c r="F31" s="47" t="s">
        <v>284</v>
      </c>
      <c r="G31" s="50" t="s">
        <v>10</v>
      </c>
      <c r="H31" s="49" t="s">
        <v>4</v>
      </c>
      <c r="I31" s="49">
        <f>VLOOKUP(G31,'Risk Assessment'!$A$4:$F$10,MATCH(H31,'Risk Assessment'!$A$4:$F$4,0),FALSE)</f>
        <v>3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pZJ5tMPBLnH1wDKWl210DkiN4gL3BRg2HgReS49LmYEqCuXHYcF8LXZnYvCuBGtC8tfFH0vCW+KJPCYeljM7Ow==" saltValue="YXaJDt5ZmWJzYk6ap6tdIA==" spinCount="100000" sheet="1" objects="1" scenarios="1" selectLockedCells="1" selectUnlockedCells="1"/>
  <conditionalFormatting sqref="E1:E11 E13:E22 E78:E1048576 I78:I1048576">
    <cfRule type="cellIs" dxfId="457" priority="23" operator="equal">
      <formula>"Low"</formula>
    </cfRule>
    <cfRule type="cellIs" dxfId="456" priority="24" operator="equal">
      <formula>"Moderate"</formula>
    </cfRule>
    <cfRule type="cellIs" dxfId="455" priority="25" operator="equal">
      <formula>"High"</formula>
    </cfRule>
    <cfRule type="cellIs" dxfId="454" priority="26" operator="equal">
      <formula>"Extreme"</formula>
    </cfRule>
  </conditionalFormatting>
  <conditionalFormatting sqref="I1:I22">
    <cfRule type="cellIs" dxfId="453" priority="19" operator="equal">
      <formula>"Low"</formula>
    </cfRule>
    <cfRule type="cellIs" dxfId="452" priority="20" operator="equal">
      <formula>"Moderate"</formula>
    </cfRule>
    <cfRule type="cellIs" dxfId="451" priority="21" operator="equal">
      <formula>"High"</formula>
    </cfRule>
    <cfRule type="cellIs" dxfId="450" priority="22" operator="equal">
      <formula>"Extreme"</formula>
    </cfRule>
  </conditionalFormatting>
  <conditionalFormatting sqref="I1:I22">
    <cfRule type="cellIs" dxfId="449" priority="15" operator="equal">
      <formula>"Low"</formula>
    </cfRule>
    <cfRule type="cellIs" dxfId="448" priority="16" operator="equal">
      <formula>"Moderate"</formula>
    </cfRule>
    <cfRule type="cellIs" dxfId="447" priority="17" operator="equal">
      <formula>"High"</formula>
    </cfRule>
    <cfRule type="cellIs" dxfId="446" priority="18" operator="equal">
      <formula>"Extreme"</formula>
    </cfRule>
  </conditionalFormatting>
  <conditionalFormatting sqref="I1:I22">
    <cfRule type="cellIs" dxfId="445" priority="11" operator="equal">
      <formula>"Low"</formula>
    </cfRule>
    <cfRule type="cellIs" dxfId="444" priority="12" operator="equal">
      <formula>"Moderate"</formula>
    </cfRule>
    <cfRule type="cellIs" dxfId="443" priority="13" operator="equal">
      <formula>"High"</formula>
    </cfRule>
    <cfRule type="cellIs" dxfId="442" priority="14" operator="equal">
      <formula>"Extreme"</formula>
    </cfRule>
  </conditionalFormatting>
  <conditionalFormatting sqref="E23:E77">
    <cfRule type="cellIs" dxfId="441" priority="6" operator="between">
      <formula>20</formula>
      <formula>25</formula>
    </cfRule>
    <cfRule type="cellIs" dxfId="440" priority="7" operator="between">
      <formula>15</formula>
      <formula>16</formula>
    </cfRule>
    <cfRule type="cellIs" dxfId="439" priority="8" operator="between">
      <formula>8</formula>
      <formula>12</formula>
    </cfRule>
    <cfRule type="cellIs" dxfId="438" priority="9" operator="between">
      <formula>4</formula>
      <formula>6</formula>
    </cfRule>
    <cfRule type="cellIs" dxfId="437" priority="10" operator="between">
      <formula>1</formula>
      <formula>3</formula>
    </cfRule>
  </conditionalFormatting>
  <conditionalFormatting sqref="I23:I77">
    <cfRule type="cellIs" dxfId="436" priority="1" operator="between">
      <formula>20</formula>
      <formula>25</formula>
    </cfRule>
    <cfRule type="cellIs" dxfId="435" priority="2" operator="between">
      <formula>15</formula>
      <formula>16</formula>
    </cfRule>
    <cfRule type="cellIs" dxfId="434" priority="3" operator="between">
      <formula>8</formula>
      <formula>12</formula>
    </cfRule>
    <cfRule type="cellIs" dxfId="433" priority="4" operator="between">
      <formula>4</formula>
      <formula>6</formula>
    </cfRule>
    <cfRule type="cellIs" dxfId="432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216882-BEED-4DB5-B741-A2E479C4352D}">
          <x14:formula1>
            <xm:f>'Risk Assessment'!$B$4:$F$4</xm:f>
          </x14:formula1>
          <xm:sqref>D23:D77 H23:H77</xm:sqref>
        </x14:dataValidation>
        <x14:dataValidation type="list" allowBlank="1" showInputMessage="1" showErrorMessage="1" xr:uid="{DBB95961-2635-459D-9402-F9107116A2EF}">
          <x14:formula1>
            <xm:f>'Risk Assessment'!$A$6:$A$10</xm:f>
          </x14:formula1>
          <xm:sqref>C23:C77 G23:G77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B191-29A1-4976-AD1D-CCF3233E2C57}">
  <sheetPr codeName="Sheet28">
    <tabColor theme="5" tint="0.39997558519241921"/>
    <pageSetUpPr fitToPage="1"/>
  </sheetPr>
  <dimension ref="A1:I77"/>
  <sheetViews>
    <sheetView showGridLines="0" zoomScale="80" zoomScaleNormal="80" workbookViewId="0">
      <selection activeCell="D13" sqref="D13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418</v>
      </c>
      <c r="B13" s="6"/>
    </row>
    <row r="14" spans="1:7" x14ac:dyDescent="0.25">
      <c r="A14" s="57" t="s">
        <v>417</v>
      </c>
      <c r="B14" s="6"/>
    </row>
    <row r="15" spans="1:7" x14ac:dyDescent="0.25">
      <c r="A15" s="57" t="s">
        <v>419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197</v>
      </c>
      <c r="B23" s="79" t="s">
        <v>169</v>
      </c>
      <c r="C23" s="60" t="s">
        <v>7</v>
      </c>
      <c r="D23" s="60" t="s">
        <v>16</v>
      </c>
      <c r="E23" s="60">
        <f>VLOOKUP(C23,'Risk Assessment'!$A$4:$F$10,MATCH(D23,'Risk Assessment'!$A$4:$F$4,0),FALSE)</f>
        <v>20</v>
      </c>
      <c r="F23" s="76" t="s">
        <v>414</v>
      </c>
      <c r="G23" s="61" t="s">
        <v>12</v>
      </c>
      <c r="H23" s="60" t="s">
        <v>4</v>
      </c>
      <c r="I23" s="60">
        <f>VLOOKUP(G23,'Risk Assessment'!$A$4:$F$10,MATCH(H23,'Risk Assessment'!$A$4:$F$4,0),FALSE)</f>
        <v>1</v>
      </c>
    </row>
    <row r="24" spans="1:9" s="12" customFormat="1" ht="120" x14ac:dyDescent="0.2">
      <c r="A24" s="53" t="s">
        <v>197</v>
      </c>
      <c r="B24" s="52" t="s">
        <v>96</v>
      </c>
      <c r="C24" s="49" t="s">
        <v>9</v>
      </c>
      <c r="D24" s="49" t="s">
        <v>10</v>
      </c>
      <c r="E24" s="49">
        <f>VLOOKUP(C24,'Risk Assessment'!$A$4:$F$10,MATCH(D24,'Risk Assessment'!$A$4:$F$4,0),FALSE)</f>
        <v>8</v>
      </c>
      <c r="F24" s="47" t="s">
        <v>415</v>
      </c>
      <c r="G24" s="50" t="s">
        <v>12</v>
      </c>
      <c r="H24" s="49" t="s">
        <v>4</v>
      </c>
      <c r="I24" s="49">
        <f>VLOOKUP(G24,'Risk Assessment'!$A$4:$F$10,MATCH(H24,'Risk Assessment'!$A$4:$F$4,0),FALSE)</f>
        <v>1</v>
      </c>
    </row>
    <row r="25" spans="1:9" s="12" customFormat="1" ht="30" x14ac:dyDescent="0.2">
      <c r="A25" s="53" t="s">
        <v>128</v>
      </c>
      <c r="B25" s="52" t="s">
        <v>134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90" x14ac:dyDescent="0.2">
      <c r="A26" s="53" t="s">
        <v>128</v>
      </c>
      <c r="B26" s="52" t="s">
        <v>186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118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30" x14ac:dyDescent="0.2">
      <c r="A27" s="53" t="s">
        <v>128</v>
      </c>
      <c r="B27" s="52" t="s">
        <v>187</v>
      </c>
      <c r="C27" s="49" t="s">
        <v>7</v>
      </c>
      <c r="D27" s="49" t="s">
        <v>32</v>
      </c>
      <c r="E27" s="49">
        <f>VLOOKUP(C27,'Risk Assessment'!$A$4:$F$10,MATCH(D27,'Risk Assessment'!$A$4:$F$4,0),FALSE)</f>
        <v>15</v>
      </c>
      <c r="F27" s="47" t="s">
        <v>282</v>
      </c>
      <c r="G27" s="50" t="s">
        <v>12</v>
      </c>
      <c r="H27" s="49" t="s">
        <v>10</v>
      </c>
      <c r="I27" s="49">
        <f>VLOOKUP(G27,'Risk Assessment'!$A$4:$F$10,MATCH(H27,'Risk Assessment'!$A$4:$F$4,0),FALSE)</f>
        <v>2</v>
      </c>
    </row>
    <row r="28" spans="1:9" s="12" customFormat="1" ht="31.5" x14ac:dyDescent="0.2">
      <c r="A28" s="53" t="s">
        <v>295</v>
      </c>
      <c r="B28" s="52" t="s">
        <v>188</v>
      </c>
      <c r="C28" s="49" t="s">
        <v>7</v>
      </c>
      <c r="D28" s="49" t="s">
        <v>4</v>
      </c>
      <c r="E28" s="49">
        <f>VLOOKUP(C28,'Risk Assessment'!$A$4:$F$10,MATCH(D28,'Risk Assessment'!$A$4:$F$4,0),FALSE)</f>
        <v>5</v>
      </c>
      <c r="F28" s="47" t="s">
        <v>282</v>
      </c>
      <c r="G28" s="50" t="s">
        <v>9</v>
      </c>
      <c r="H28" s="49" t="s">
        <v>4</v>
      </c>
      <c r="I28" s="49">
        <f>VLOOKUP(G28,'Risk Assessment'!$A$4:$F$10,MATCH(H28,'Risk Assessment'!$A$4:$F$4,0),FALSE)</f>
        <v>4</v>
      </c>
    </row>
    <row r="29" spans="1:9" s="12" customFormat="1" ht="45" x14ac:dyDescent="0.2">
      <c r="A29" s="53" t="s">
        <v>198</v>
      </c>
      <c r="B29" s="52" t="s">
        <v>189</v>
      </c>
      <c r="C29" s="49" t="s">
        <v>7</v>
      </c>
      <c r="D29" s="49" t="s">
        <v>32</v>
      </c>
      <c r="E29" s="49">
        <f>VLOOKUP(C29,'Risk Assessment'!$A$4:$F$10,MATCH(D29,'Risk Assessment'!$A$4:$F$4,0),FALSE)</f>
        <v>15</v>
      </c>
      <c r="F29" s="47" t="s">
        <v>283</v>
      </c>
      <c r="G29" s="50" t="s">
        <v>10</v>
      </c>
      <c r="H29" s="49" t="s">
        <v>10</v>
      </c>
      <c r="I29" s="49">
        <f>VLOOKUP(G29,'Risk Assessment'!$A$4:$F$10,MATCH(H29,'Risk Assessment'!$A$4:$F$4,0),FALSE)</f>
        <v>6</v>
      </c>
    </row>
    <row r="30" spans="1:9" s="12" customFormat="1" ht="45" x14ac:dyDescent="0.2">
      <c r="A30" s="53" t="s">
        <v>198</v>
      </c>
      <c r="B30" s="52" t="s">
        <v>190</v>
      </c>
      <c r="C30" s="49" t="s">
        <v>7</v>
      </c>
      <c r="D30" s="49" t="s">
        <v>10</v>
      </c>
      <c r="E30" s="49">
        <f>VLOOKUP(C30,'Risk Assessment'!$A$4:$F$10,MATCH(D30,'Risk Assessment'!$A$4:$F$4,0),FALSE)</f>
        <v>10</v>
      </c>
      <c r="F30" s="47" t="s">
        <v>283</v>
      </c>
      <c r="G30" s="50" t="s">
        <v>10</v>
      </c>
      <c r="H30" s="49" t="s">
        <v>10</v>
      </c>
      <c r="I30" s="49">
        <f>VLOOKUP(G30,'Risk Assessment'!$A$4:$F$10,MATCH(H30,'Risk Assessment'!$A$4:$F$4,0),FALSE)</f>
        <v>6</v>
      </c>
    </row>
    <row r="31" spans="1:9" s="12" customFormat="1" ht="45" x14ac:dyDescent="0.2">
      <c r="A31" s="53" t="s">
        <v>199</v>
      </c>
      <c r="B31" s="52" t="s">
        <v>191</v>
      </c>
      <c r="C31" s="49" t="s">
        <v>7</v>
      </c>
      <c r="D31" s="49" t="s">
        <v>10</v>
      </c>
      <c r="E31" s="49">
        <f>VLOOKUP(C31,'Risk Assessment'!$A$4:$F$10,MATCH(D31,'Risk Assessment'!$A$4:$F$4,0),FALSE)</f>
        <v>10</v>
      </c>
      <c r="F31" s="47" t="s">
        <v>284</v>
      </c>
      <c r="G31" s="50" t="s">
        <v>10</v>
      </c>
      <c r="H31" s="49" t="s">
        <v>4</v>
      </c>
      <c r="I31" s="49">
        <f>VLOOKUP(G31,'Risk Assessment'!$A$4:$F$10,MATCH(H31,'Risk Assessment'!$A$4:$F$4,0),FALSE)</f>
        <v>3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I7sukcaiLyNHc5+vV9qPCbAkcj8oHNS/tcmrA//t+k7y7Du1iM51jS7ndm/5SnNiqH3FNbyDsALKnS9KZfHrOQ==" saltValue="iN/t2qk7gsWh/mnmeJgjHQ==" spinCount="100000" sheet="1" objects="1" scenarios="1" selectLockedCells="1" selectUnlockedCells="1"/>
  <conditionalFormatting sqref="E1:E11 E13:E22 E78:E1048576 I78:I1048576">
    <cfRule type="cellIs" dxfId="431" priority="23" operator="equal">
      <formula>"Low"</formula>
    </cfRule>
    <cfRule type="cellIs" dxfId="430" priority="24" operator="equal">
      <formula>"Moderate"</formula>
    </cfRule>
    <cfRule type="cellIs" dxfId="429" priority="25" operator="equal">
      <formula>"High"</formula>
    </cfRule>
    <cfRule type="cellIs" dxfId="428" priority="26" operator="equal">
      <formula>"Extreme"</formula>
    </cfRule>
  </conditionalFormatting>
  <conditionalFormatting sqref="I1:I22">
    <cfRule type="cellIs" dxfId="427" priority="19" operator="equal">
      <formula>"Low"</formula>
    </cfRule>
    <cfRule type="cellIs" dxfId="426" priority="20" operator="equal">
      <formula>"Moderate"</formula>
    </cfRule>
    <cfRule type="cellIs" dxfId="425" priority="21" operator="equal">
      <formula>"High"</formula>
    </cfRule>
    <cfRule type="cellIs" dxfId="424" priority="22" operator="equal">
      <formula>"Extreme"</formula>
    </cfRule>
  </conditionalFormatting>
  <conditionalFormatting sqref="I1:I22">
    <cfRule type="cellIs" dxfId="423" priority="15" operator="equal">
      <formula>"Low"</formula>
    </cfRule>
    <cfRule type="cellIs" dxfId="422" priority="16" operator="equal">
      <formula>"Moderate"</formula>
    </cfRule>
    <cfRule type="cellIs" dxfId="421" priority="17" operator="equal">
      <formula>"High"</formula>
    </cfRule>
    <cfRule type="cellIs" dxfId="420" priority="18" operator="equal">
      <formula>"Extreme"</formula>
    </cfRule>
  </conditionalFormatting>
  <conditionalFormatting sqref="I1:I22">
    <cfRule type="cellIs" dxfId="419" priority="11" operator="equal">
      <formula>"Low"</formula>
    </cfRule>
    <cfRule type="cellIs" dxfId="418" priority="12" operator="equal">
      <formula>"Moderate"</formula>
    </cfRule>
    <cfRule type="cellIs" dxfId="417" priority="13" operator="equal">
      <formula>"High"</formula>
    </cfRule>
    <cfRule type="cellIs" dxfId="416" priority="14" operator="equal">
      <formula>"Extreme"</formula>
    </cfRule>
  </conditionalFormatting>
  <conditionalFormatting sqref="E23:E77">
    <cfRule type="cellIs" dxfId="415" priority="6" operator="between">
      <formula>20</formula>
      <formula>25</formula>
    </cfRule>
    <cfRule type="cellIs" dxfId="414" priority="7" operator="between">
      <formula>15</formula>
      <formula>16</formula>
    </cfRule>
    <cfRule type="cellIs" dxfId="413" priority="8" operator="between">
      <formula>8</formula>
      <formula>12</formula>
    </cfRule>
    <cfRule type="cellIs" dxfId="412" priority="9" operator="between">
      <formula>4</formula>
      <formula>6</formula>
    </cfRule>
    <cfRule type="cellIs" dxfId="411" priority="10" operator="between">
      <formula>1</formula>
      <formula>3</formula>
    </cfRule>
  </conditionalFormatting>
  <conditionalFormatting sqref="I23:I77">
    <cfRule type="cellIs" dxfId="410" priority="1" operator="between">
      <formula>20</formula>
      <formula>25</formula>
    </cfRule>
    <cfRule type="cellIs" dxfId="409" priority="2" operator="between">
      <formula>15</formula>
      <formula>16</formula>
    </cfRule>
    <cfRule type="cellIs" dxfId="408" priority="3" operator="between">
      <formula>8</formula>
      <formula>12</formula>
    </cfRule>
    <cfRule type="cellIs" dxfId="407" priority="4" operator="between">
      <formula>4</formula>
      <formula>6</formula>
    </cfRule>
    <cfRule type="cellIs" dxfId="406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551E05-468E-4928-BD70-9BFF23E5904F}">
          <x14:formula1>
            <xm:f>'Risk Assessment'!$A$6:$A$10</xm:f>
          </x14:formula1>
          <xm:sqref>C23:C77 G23:G77</xm:sqref>
        </x14:dataValidation>
        <x14:dataValidation type="list" allowBlank="1" showInputMessage="1" showErrorMessage="1" xr:uid="{74F10CEF-F868-4240-BAAC-704D6BEE2BDB}">
          <x14:formula1>
            <xm:f>'Risk Assessment'!$B$4:$F$4</xm:f>
          </x14:formula1>
          <xm:sqref>D23:D77 H23:H77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B411-6A7D-4612-84E3-A5E2BE3BD7A0}">
  <sheetPr codeName="Sheet10">
    <tabColor theme="1" tint="0.499984740745262"/>
    <pageSetUpPr fitToPage="1"/>
  </sheetPr>
  <dimension ref="A1:I77"/>
  <sheetViews>
    <sheetView showGridLines="0" topLeftCell="A13" zoomScaleNormal="100" workbookViewId="0">
      <selection activeCell="F26" sqref="F2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305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75" x14ac:dyDescent="0.2">
      <c r="A23" s="75" t="s">
        <v>128</v>
      </c>
      <c r="B23" s="79" t="s">
        <v>142</v>
      </c>
      <c r="C23" s="60" t="s">
        <v>10</v>
      </c>
      <c r="D23" s="60" t="s">
        <v>8</v>
      </c>
      <c r="E23" s="60">
        <f>VLOOKUP(C23,'Risk Assessment'!$A$4:$F$10,MATCH(D23,'Risk Assessment'!$A$4:$F$4,0),FALSE)</f>
        <v>15</v>
      </c>
      <c r="F23" s="76" t="s">
        <v>306</v>
      </c>
      <c r="G23" s="61" t="s">
        <v>12</v>
      </c>
      <c r="H23" s="60" t="s">
        <v>8</v>
      </c>
      <c r="I23" s="60">
        <f>VLOOKUP(G23,'Risk Assessment'!$A$4:$F$10,MATCH(H23,'Risk Assessment'!$A$4:$F$4,0),FALSE)</f>
        <v>5</v>
      </c>
    </row>
    <row r="24" spans="1:9" s="12" customFormat="1" x14ac:dyDescent="0.2">
      <c r="A24" s="53" t="s">
        <v>128</v>
      </c>
      <c r="B24" s="52" t="s">
        <v>141</v>
      </c>
      <c r="C24" s="49" t="s">
        <v>9</v>
      </c>
      <c r="D24" s="49" t="s">
        <v>16</v>
      </c>
      <c r="E24" s="49">
        <f>VLOOKUP(C24,'Risk Assessment'!$A$4:$F$10,MATCH(D24,'Risk Assessment'!$A$4:$F$4,0),FALSE)</f>
        <v>16</v>
      </c>
      <c r="F24" s="47" t="s">
        <v>296</v>
      </c>
      <c r="G24" s="50" t="s">
        <v>9</v>
      </c>
      <c r="H24" s="49" t="s">
        <v>4</v>
      </c>
      <c r="I24" s="49">
        <f>VLOOKUP(G24,'Risk Assessment'!$A$4:$F$10,MATCH(H24,'Risk Assessment'!$A$4:$F$4,0),FALSE)</f>
        <v>4</v>
      </c>
    </row>
    <row r="25" spans="1:9" s="12" customFormat="1" ht="30" x14ac:dyDescent="0.2">
      <c r="A25" s="53" t="s">
        <v>128</v>
      </c>
      <c r="B25" s="52" t="s">
        <v>134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30" x14ac:dyDescent="0.2">
      <c r="A26" s="53" t="s">
        <v>143</v>
      </c>
      <c r="B26" s="52" t="s">
        <v>144</v>
      </c>
      <c r="C26" s="49" t="s">
        <v>7</v>
      </c>
      <c r="D26" s="49" t="s">
        <v>10</v>
      </c>
      <c r="E26" s="49">
        <f>VLOOKUP(C26,'Risk Assessment'!$A$4:$F$10,MATCH(D26,'Risk Assessment'!$A$4:$F$4,0),FALSE)</f>
        <v>10</v>
      </c>
      <c r="F26" s="47" t="s">
        <v>307</v>
      </c>
      <c r="G26" s="50" t="s">
        <v>12</v>
      </c>
      <c r="H26" s="49" t="s">
        <v>4</v>
      </c>
      <c r="I26" s="49">
        <f>VLOOKUP(G26,'Risk Assessment'!$A$4:$F$10,MATCH(H26,'Risk Assessment'!$A$4:$F$4,0),FALSE)</f>
        <v>1</v>
      </c>
    </row>
    <row r="27" spans="1:9" s="12" customFormat="1" ht="30" x14ac:dyDescent="0.2">
      <c r="A27" s="53" t="s">
        <v>145</v>
      </c>
      <c r="B27" s="52" t="s">
        <v>146</v>
      </c>
      <c r="C27" s="49" t="s">
        <v>7</v>
      </c>
      <c r="D27" s="49" t="s">
        <v>4</v>
      </c>
      <c r="E27" s="49">
        <f>VLOOKUP(C27,'Risk Assessment'!$A$4:$F$10,MATCH(D27,'Risk Assessment'!$A$4:$F$4,0),FALSE)</f>
        <v>5</v>
      </c>
      <c r="F27" s="47" t="s">
        <v>308</v>
      </c>
      <c r="G27" s="50" t="s">
        <v>11</v>
      </c>
      <c r="H27" s="49" t="s">
        <v>4</v>
      </c>
      <c r="I27" s="49">
        <f>VLOOKUP(G27,'Risk Assessment'!$A$4:$F$10,MATCH(H27,'Risk Assessment'!$A$4:$F$4,0),FALSE)</f>
        <v>2</v>
      </c>
    </row>
    <row r="28" spans="1:9" s="12" customFormat="1" ht="90" x14ac:dyDescent="0.2">
      <c r="A28" s="53" t="s">
        <v>128</v>
      </c>
      <c r="B28" s="52" t="s">
        <v>102</v>
      </c>
      <c r="C28" s="49" t="s">
        <v>11</v>
      </c>
      <c r="D28" s="49" t="s">
        <v>8</v>
      </c>
      <c r="E28" s="49">
        <f>VLOOKUP(C28,'Risk Assessment'!$A$4:$F$10,MATCH(D28,'Risk Assessment'!$A$4:$F$4,0),FALSE)</f>
        <v>10</v>
      </c>
      <c r="F28" s="47" t="s">
        <v>118</v>
      </c>
      <c r="G28" s="50" t="s">
        <v>12</v>
      </c>
      <c r="H28" s="49" t="s">
        <v>8</v>
      </c>
      <c r="I28" s="49">
        <f>VLOOKUP(G28,'Risk Assessment'!$A$4:$F$10,MATCH(H28,'Risk Assessment'!$A$4:$F$4,0),FALSE)</f>
        <v>5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aedArLm/GBlfqKWQAD/k8l0rqEK6CsuZR0hWjP8045uICxBSD2UjICss/O/mjWiemNNfGtmFPp0i+oClnc0QRQ==" saltValue="Gdqm0+mEx7vKVKquZjKtbQ==" spinCount="100000" sheet="1" objects="1" scenarios="1" selectLockedCells="1" selectUnlockedCells="1"/>
  <conditionalFormatting sqref="E1:E11 E13:E22 E78:E1048576 I78:I1048576">
    <cfRule type="cellIs" dxfId="405" priority="23" operator="equal">
      <formula>"Low"</formula>
    </cfRule>
    <cfRule type="cellIs" dxfId="404" priority="24" operator="equal">
      <formula>"Moderate"</formula>
    </cfRule>
    <cfRule type="cellIs" dxfId="403" priority="25" operator="equal">
      <formula>"High"</formula>
    </cfRule>
    <cfRule type="cellIs" dxfId="402" priority="26" operator="equal">
      <formula>"Extreme"</formula>
    </cfRule>
  </conditionalFormatting>
  <conditionalFormatting sqref="I1:I22">
    <cfRule type="cellIs" dxfId="401" priority="19" operator="equal">
      <formula>"Low"</formula>
    </cfRule>
    <cfRule type="cellIs" dxfId="400" priority="20" operator="equal">
      <formula>"Moderate"</formula>
    </cfRule>
    <cfRule type="cellIs" dxfId="399" priority="21" operator="equal">
      <formula>"High"</formula>
    </cfRule>
    <cfRule type="cellIs" dxfId="398" priority="22" operator="equal">
      <formula>"Extreme"</formula>
    </cfRule>
  </conditionalFormatting>
  <conditionalFormatting sqref="I1:I22">
    <cfRule type="cellIs" dxfId="397" priority="15" operator="equal">
      <formula>"Low"</formula>
    </cfRule>
    <cfRule type="cellIs" dxfId="396" priority="16" operator="equal">
      <formula>"Moderate"</formula>
    </cfRule>
    <cfRule type="cellIs" dxfId="395" priority="17" operator="equal">
      <formula>"High"</formula>
    </cfRule>
    <cfRule type="cellIs" dxfId="394" priority="18" operator="equal">
      <formula>"Extreme"</formula>
    </cfRule>
  </conditionalFormatting>
  <conditionalFormatting sqref="I1:I22">
    <cfRule type="cellIs" dxfId="393" priority="11" operator="equal">
      <formula>"Low"</formula>
    </cfRule>
    <cfRule type="cellIs" dxfId="392" priority="12" operator="equal">
      <formula>"Moderate"</formula>
    </cfRule>
    <cfRule type="cellIs" dxfId="391" priority="13" operator="equal">
      <formula>"High"</formula>
    </cfRule>
    <cfRule type="cellIs" dxfId="390" priority="14" operator="equal">
      <formula>"Extreme"</formula>
    </cfRule>
  </conditionalFormatting>
  <conditionalFormatting sqref="E23:E77">
    <cfRule type="cellIs" dxfId="389" priority="6" operator="between">
      <formula>20</formula>
      <formula>25</formula>
    </cfRule>
    <cfRule type="cellIs" dxfId="388" priority="7" operator="between">
      <formula>15</formula>
      <formula>16</formula>
    </cfRule>
    <cfRule type="cellIs" dxfId="387" priority="8" operator="between">
      <formula>8</formula>
      <formula>12</formula>
    </cfRule>
    <cfRule type="cellIs" dxfId="386" priority="9" operator="between">
      <formula>4</formula>
      <formula>6</formula>
    </cfRule>
    <cfRule type="cellIs" dxfId="385" priority="10" operator="between">
      <formula>1</formula>
      <formula>3</formula>
    </cfRule>
  </conditionalFormatting>
  <conditionalFormatting sqref="I23:I77">
    <cfRule type="cellIs" dxfId="384" priority="1" operator="between">
      <formula>20</formula>
      <formula>25</formula>
    </cfRule>
    <cfRule type="cellIs" dxfId="383" priority="2" operator="between">
      <formula>15</formula>
      <formula>16</formula>
    </cfRule>
    <cfRule type="cellIs" dxfId="382" priority="3" operator="between">
      <formula>8</formula>
      <formula>12</formula>
    </cfRule>
    <cfRule type="cellIs" dxfId="381" priority="4" operator="between">
      <formula>4</formula>
      <formula>6</formula>
    </cfRule>
    <cfRule type="cellIs" dxfId="380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0CCF64-6E34-4D61-8C8D-FB6B62ADAF29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E8BE5B9A-85E3-4BF3-956E-0F26C8B2BA30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D680-0E36-43FE-9C5A-A403515AE6D8}">
  <sheetPr codeName="Sheet11">
    <tabColor theme="0"/>
    <pageSetUpPr fitToPage="1"/>
  </sheetPr>
  <dimension ref="A1:I77"/>
  <sheetViews>
    <sheetView showGridLines="0" topLeftCell="A9" zoomScale="55" zoomScaleNormal="55" workbookViewId="0">
      <selection activeCell="F28" sqref="F28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309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128</v>
      </c>
      <c r="B23" s="79" t="s">
        <v>139</v>
      </c>
      <c r="C23" s="60" t="s">
        <v>7</v>
      </c>
      <c r="D23" s="60" t="s">
        <v>8</v>
      </c>
      <c r="E23" s="60">
        <f>VLOOKUP(C23,'Risk Assessment'!$A$4:$F$10,MATCH(D23,'Risk Assessment'!$A$4:$F$4,0),FALSE)</f>
        <v>25</v>
      </c>
      <c r="F23" s="76" t="s">
        <v>310</v>
      </c>
      <c r="G23" s="61" t="s">
        <v>12</v>
      </c>
      <c r="H23" s="60" t="s">
        <v>8</v>
      </c>
      <c r="I23" s="60">
        <f>VLOOKUP(G23,'Risk Assessment'!$A$4:$F$10,MATCH(H23,'Risk Assessment'!$A$4:$F$4,0),FALSE)</f>
        <v>5</v>
      </c>
    </row>
    <row r="24" spans="1:9" s="12" customFormat="1" ht="30" x14ac:dyDescent="0.2">
      <c r="A24" s="53" t="s">
        <v>140</v>
      </c>
      <c r="B24" s="52" t="s">
        <v>311</v>
      </c>
      <c r="C24" s="49" t="s">
        <v>7</v>
      </c>
      <c r="D24" s="49" t="s">
        <v>10</v>
      </c>
      <c r="E24" s="49">
        <f>VLOOKUP(C24,'Risk Assessment'!$A$4:$F$10,MATCH(D24,'Risk Assessment'!$A$4:$F$4,0),FALSE)</f>
        <v>10</v>
      </c>
      <c r="F24" s="47" t="s">
        <v>312</v>
      </c>
      <c r="G24" s="50" t="s">
        <v>12</v>
      </c>
      <c r="H24" s="49" t="s">
        <v>10</v>
      </c>
      <c r="I24" s="49">
        <f>VLOOKUP(G24,'Risk Assessment'!$A$4:$F$10,MATCH(H24,'Risk Assessment'!$A$4:$F$4,0),FALSE)</f>
        <v>2</v>
      </c>
    </row>
    <row r="25" spans="1:9" s="12" customFormat="1" ht="30" x14ac:dyDescent="0.2">
      <c r="A25" s="53" t="s">
        <v>128</v>
      </c>
      <c r="B25" s="52" t="s">
        <v>134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30" x14ac:dyDescent="0.2">
      <c r="A26" s="53" t="s">
        <v>128</v>
      </c>
      <c r="B26" s="52" t="s">
        <v>182</v>
      </c>
      <c r="C26" s="49" t="s">
        <v>11</v>
      </c>
      <c r="D26" s="49" t="s">
        <v>16</v>
      </c>
      <c r="E26" s="49">
        <f>VLOOKUP(C26,'Risk Assessment'!$A$4:$F$10,MATCH(D26,'Risk Assessment'!$A$4:$F$4,0),FALSE)</f>
        <v>8</v>
      </c>
      <c r="F26" s="47" t="s">
        <v>313</v>
      </c>
      <c r="G26" s="50" t="s">
        <v>12</v>
      </c>
      <c r="H26" s="49" t="s">
        <v>16</v>
      </c>
      <c r="I26" s="49">
        <f>VLOOKUP(G26,'Risk Assessment'!$A$4:$F$10,MATCH(H26,'Risk Assessment'!$A$4:$F$4,0),FALSE)</f>
        <v>4</v>
      </c>
    </row>
    <row r="27" spans="1:9" s="12" customFormat="1" ht="30" x14ac:dyDescent="0.2">
      <c r="A27" s="53" t="s">
        <v>128</v>
      </c>
      <c r="B27" s="52" t="s">
        <v>183</v>
      </c>
      <c r="C27" s="49" t="s">
        <v>9</v>
      </c>
      <c r="D27" s="49" t="s">
        <v>16</v>
      </c>
      <c r="E27" s="49">
        <f>VLOOKUP(C27,'Risk Assessment'!$A$4:$F$10,MATCH(D27,'Risk Assessment'!$A$4:$F$4,0),FALSE)</f>
        <v>16</v>
      </c>
      <c r="F27" s="47" t="s">
        <v>313</v>
      </c>
      <c r="G27" s="50" t="s">
        <v>12</v>
      </c>
      <c r="H27" s="49" t="s">
        <v>16</v>
      </c>
      <c r="I27" s="49">
        <f>VLOOKUP(G27,'Risk Assessment'!$A$4:$F$10,MATCH(H27,'Risk Assessment'!$A$4:$F$4,0),FALSE)</f>
        <v>4</v>
      </c>
    </row>
    <row r="28" spans="1:9" s="12" customFormat="1" ht="90" x14ac:dyDescent="0.2">
      <c r="A28" s="53" t="s">
        <v>128</v>
      </c>
      <c r="B28" s="52" t="s">
        <v>184</v>
      </c>
      <c r="C28" s="49" t="s">
        <v>11</v>
      </c>
      <c r="D28" s="49" t="s">
        <v>8</v>
      </c>
      <c r="E28" s="49">
        <f>VLOOKUP(C28,'Risk Assessment'!$A$4:$F$10,MATCH(D28,'Risk Assessment'!$A$4:$F$4,0),FALSE)</f>
        <v>10</v>
      </c>
      <c r="F28" s="47" t="s">
        <v>118</v>
      </c>
      <c r="G28" s="50" t="s">
        <v>12</v>
      </c>
      <c r="H28" s="49" t="s">
        <v>8</v>
      </c>
      <c r="I28" s="49">
        <f>VLOOKUP(G28,'Risk Assessment'!$A$4:$F$10,MATCH(H28,'Risk Assessment'!$A$4:$F$4,0),FALSE)</f>
        <v>5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avLTcrn8Rk2ww/KXHbI8zXZfnPmyw1u7BCIV+tGHpw3iyXd8XzRO+9MGX97d3imGJ0d2uFEItUBt7GV9EIdG1A==" saltValue="eIXirGvNpLwlB++tJ5WJWw==" spinCount="100000" sheet="1" objects="1" scenarios="1" selectLockedCells="1" selectUnlockedCells="1"/>
  <conditionalFormatting sqref="E1:E11 E13:E22 E78:E1048576 I78:I1048576">
    <cfRule type="cellIs" dxfId="379" priority="23" operator="equal">
      <formula>"Low"</formula>
    </cfRule>
    <cfRule type="cellIs" dxfId="378" priority="24" operator="equal">
      <formula>"Moderate"</formula>
    </cfRule>
    <cfRule type="cellIs" dxfId="377" priority="25" operator="equal">
      <formula>"High"</formula>
    </cfRule>
    <cfRule type="cellIs" dxfId="376" priority="26" operator="equal">
      <formula>"Extreme"</formula>
    </cfRule>
  </conditionalFormatting>
  <conditionalFormatting sqref="I1:I22">
    <cfRule type="cellIs" dxfId="375" priority="19" operator="equal">
      <formula>"Low"</formula>
    </cfRule>
    <cfRule type="cellIs" dxfId="374" priority="20" operator="equal">
      <formula>"Moderate"</formula>
    </cfRule>
    <cfRule type="cellIs" dxfId="373" priority="21" operator="equal">
      <formula>"High"</formula>
    </cfRule>
    <cfRule type="cellIs" dxfId="372" priority="22" operator="equal">
      <formula>"Extreme"</formula>
    </cfRule>
  </conditionalFormatting>
  <conditionalFormatting sqref="I1:I22">
    <cfRule type="cellIs" dxfId="371" priority="15" operator="equal">
      <formula>"Low"</formula>
    </cfRule>
    <cfRule type="cellIs" dxfId="370" priority="16" operator="equal">
      <formula>"Moderate"</formula>
    </cfRule>
    <cfRule type="cellIs" dxfId="369" priority="17" operator="equal">
      <formula>"High"</formula>
    </cfRule>
    <cfRule type="cellIs" dxfId="368" priority="18" operator="equal">
      <formula>"Extreme"</formula>
    </cfRule>
  </conditionalFormatting>
  <conditionalFormatting sqref="I1:I22">
    <cfRule type="cellIs" dxfId="367" priority="11" operator="equal">
      <formula>"Low"</formula>
    </cfRule>
    <cfRule type="cellIs" dxfId="366" priority="12" operator="equal">
      <formula>"Moderate"</formula>
    </cfRule>
    <cfRule type="cellIs" dxfId="365" priority="13" operator="equal">
      <formula>"High"</formula>
    </cfRule>
    <cfRule type="cellIs" dxfId="364" priority="14" operator="equal">
      <formula>"Extreme"</formula>
    </cfRule>
  </conditionalFormatting>
  <conditionalFormatting sqref="E23:E77">
    <cfRule type="cellIs" dxfId="363" priority="6" operator="between">
      <formula>20</formula>
      <formula>25</formula>
    </cfRule>
    <cfRule type="cellIs" dxfId="362" priority="7" operator="between">
      <formula>15</formula>
      <formula>16</formula>
    </cfRule>
    <cfRule type="cellIs" dxfId="361" priority="8" operator="between">
      <formula>8</formula>
      <formula>12</formula>
    </cfRule>
    <cfRule type="cellIs" dxfId="360" priority="9" operator="between">
      <formula>4</formula>
      <formula>6</formula>
    </cfRule>
    <cfRule type="cellIs" dxfId="359" priority="10" operator="between">
      <formula>1</formula>
      <formula>3</formula>
    </cfRule>
  </conditionalFormatting>
  <conditionalFormatting sqref="I23:I77">
    <cfRule type="cellIs" dxfId="358" priority="1" operator="between">
      <formula>20</formula>
      <formula>25</formula>
    </cfRule>
    <cfRule type="cellIs" dxfId="357" priority="2" operator="between">
      <formula>15</formula>
      <formula>16</formula>
    </cfRule>
    <cfRule type="cellIs" dxfId="356" priority="3" operator="between">
      <formula>8</formula>
      <formula>12</formula>
    </cfRule>
    <cfRule type="cellIs" dxfId="355" priority="4" operator="between">
      <formula>4</formula>
      <formula>6</formula>
    </cfRule>
    <cfRule type="cellIs" dxfId="354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185D35-FE2E-495F-884B-EF5CC42A2AC0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8C2F8D26-E695-4FE3-9AD4-29C6530E33F0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384E-01E6-4B10-B367-22A361BBAC22}">
  <sheetPr codeName="Sheet12">
    <tabColor rgb="FFFFFF00"/>
    <pageSetUpPr fitToPage="1"/>
  </sheetPr>
  <dimension ref="A1:I77"/>
  <sheetViews>
    <sheetView showGridLines="0" zoomScale="25" zoomScaleNormal="25" workbookViewId="0">
      <selection activeCell="T22" sqref="T22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305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x14ac:dyDescent="0.2">
      <c r="A23" s="75" t="s">
        <v>125</v>
      </c>
      <c r="B23" s="79" t="s">
        <v>164</v>
      </c>
      <c r="C23" s="60" t="s">
        <v>9</v>
      </c>
      <c r="D23" s="60" t="s">
        <v>10</v>
      </c>
      <c r="E23" s="60">
        <f>VLOOKUP(C23,'Risk Assessment'!$A$4:$F$10,MATCH(D23,'Risk Assessment'!$A$4:$F$4,0),FALSE)</f>
        <v>8</v>
      </c>
      <c r="F23" s="76" t="s">
        <v>314</v>
      </c>
      <c r="G23" s="61" t="s">
        <v>11</v>
      </c>
      <c r="H23" s="60" t="s">
        <v>10</v>
      </c>
      <c r="I23" s="60">
        <f>VLOOKUP(G23,'Risk Assessment'!$A$4:$F$10,MATCH(H23,'Risk Assessment'!$A$4:$F$4,0),FALSE)</f>
        <v>4</v>
      </c>
    </row>
    <row r="24" spans="1:9" s="12" customFormat="1" ht="30" x14ac:dyDescent="0.2">
      <c r="A24" s="53" t="s">
        <v>125</v>
      </c>
      <c r="B24" s="52" t="s">
        <v>163</v>
      </c>
      <c r="C24" s="49" t="s">
        <v>11</v>
      </c>
      <c r="D24" s="49" t="s">
        <v>10</v>
      </c>
      <c r="E24" s="49">
        <f>VLOOKUP(C24,'Risk Assessment'!$A$4:$F$10,MATCH(D24,'Risk Assessment'!$A$4:$F$4,0),FALSE)</f>
        <v>4</v>
      </c>
      <c r="F24" s="47" t="s">
        <v>315</v>
      </c>
      <c r="G24" s="50" t="s">
        <v>12</v>
      </c>
      <c r="H24" s="49" t="s">
        <v>10</v>
      </c>
      <c r="I24" s="49">
        <f>VLOOKUP(G24,'Risk Assessment'!$A$4:$F$10,MATCH(H24,'Risk Assessment'!$A$4:$F$4,0),FALSE)</f>
        <v>2</v>
      </c>
    </row>
    <row r="25" spans="1:9" s="12" customFormat="1" ht="30" x14ac:dyDescent="0.2">
      <c r="A25" s="53" t="s">
        <v>125</v>
      </c>
      <c r="B25" s="52" t="s">
        <v>165</v>
      </c>
      <c r="C25" s="49" t="s">
        <v>10</v>
      </c>
      <c r="D25" s="49" t="s">
        <v>32</v>
      </c>
      <c r="E25" s="49">
        <f>VLOOKUP(C25,'Risk Assessment'!$A$4:$F$10,MATCH(D25,'Risk Assessment'!$A$4:$F$4,0),FALSE)</f>
        <v>9</v>
      </c>
      <c r="F25" s="47" t="s">
        <v>316</v>
      </c>
      <c r="G25" s="50" t="s">
        <v>11</v>
      </c>
      <c r="H25" s="49" t="s">
        <v>32</v>
      </c>
      <c r="I25" s="49">
        <f>VLOOKUP(G25,'Risk Assessment'!$A$4:$F$10,MATCH(H25,'Risk Assessment'!$A$4:$F$4,0),FALSE)</f>
        <v>6</v>
      </c>
    </row>
    <row r="26" spans="1:9" s="12" customFormat="1" ht="90" x14ac:dyDescent="0.2">
      <c r="A26" s="53" t="s">
        <v>125</v>
      </c>
      <c r="B26" s="52" t="s">
        <v>166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118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30" x14ac:dyDescent="0.2">
      <c r="A27" s="53" t="s">
        <v>125</v>
      </c>
      <c r="B27" s="52" t="s">
        <v>101</v>
      </c>
      <c r="C27" s="49" t="s">
        <v>7</v>
      </c>
      <c r="D27" s="49" t="s">
        <v>10</v>
      </c>
      <c r="E27" s="49">
        <f>VLOOKUP(C27,'Risk Assessment'!$A$4:$F$10,MATCH(D27,'Risk Assessment'!$A$4:$F$4,0),FALSE)</f>
        <v>10</v>
      </c>
      <c r="F27" s="45" t="s">
        <v>115</v>
      </c>
      <c r="G27" s="50" t="s">
        <v>11</v>
      </c>
      <c r="H27" s="49" t="s">
        <v>10</v>
      </c>
      <c r="I27" s="49">
        <f>VLOOKUP(G27,'Risk Assessment'!$A$4:$F$10,MATCH(H27,'Risk Assessment'!$A$4:$F$4,0),FALSE)</f>
        <v>4</v>
      </c>
    </row>
    <row r="28" spans="1:9" s="12" customFormat="1" ht="45" x14ac:dyDescent="0.2">
      <c r="A28" s="53" t="s">
        <v>125</v>
      </c>
      <c r="B28" s="52" t="s">
        <v>167</v>
      </c>
      <c r="C28" s="49" t="s">
        <v>7</v>
      </c>
      <c r="D28" s="49" t="s">
        <v>16</v>
      </c>
      <c r="E28" s="49">
        <f>VLOOKUP(C28,'Risk Assessment'!$A$4:$F$10,MATCH(D28,'Risk Assessment'!$A$4:$F$4,0),FALSE)</f>
        <v>20</v>
      </c>
      <c r="F28" s="47" t="s">
        <v>317</v>
      </c>
      <c r="G28" s="50" t="s">
        <v>12</v>
      </c>
      <c r="H28" s="49" t="s">
        <v>16</v>
      </c>
      <c r="I28" s="49">
        <f>VLOOKUP(G28,'Risk Assessment'!$A$4:$F$10,MATCH(H28,'Risk Assessment'!$A$4:$F$4,0),FALSE)</f>
        <v>4</v>
      </c>
    </row>
    <row r="29" spans="1:9" s="12" customFormat="1" ht="30" x14ac:dyDescent="0.2">
      <c r="A29" s="53" t="s">
        <v>125</v>
      </c>
      <c r="B29" s="52" t="s">
        <v>168</v>
      </c>
      <c r="C29" s="49" t="s">
        <v>11</v>
      </c>
      <c r="D29" s="49" t="s">
        <v>8</v>
      </c>
      <c r="E29" s="49">
        <f>VLOOKUP(C29,'Risk Assessment'!$A$4:$F$10,MATCH(D29,'Risk Assessment'!$A$4:$F$4,0),FALSE)</f>
        <v>10</v>
      </c>
      <c r="F29" s="47" t="s">
        <v>318</v>
      </c>
      <c r="G29" s="50" t="s">
        <v>12</v>
      </c>
      <c r="H29" s="49" t="s">
        <v>8</v>
      </c>
      <c r="I29" s="49">
        <f>VLOOKUP(G29,'Risk Assessment'!$A$4:$F$10,MATCH(H29,'Risk Assessment'!$A$4:$F$4,0),FALSE)</f>
        <v>5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4zOsdvRCEyZrhMn6M3wFMw2vrFeFFL2vPKCPpaZ5Zfdxy23585TCNXq1jqmY9QUXr31HWmkO59Jj+VvizI+UtQ==" saltValue="sSsV9QtZxGNp4wFAXRWYgA==" spinCount="100000" sheet="1" objects="1" scenarios="1" selectLockedCells="1" selectUnlockedCells="1"/>
  <conditionalFormatting sqref="E1:E11 E13:E22 E78:E1048576 I78:I1048576">
    <cfRule type="cellIs" dxfId="353" priority="23" operator="equal">
      <formula>"Low"</formula>
    </cfRule>
    <cfRule type="cellIs" dxfId="352" priority="24" operator="equal">
      <formula>"Moderate"</formula>
    </cfRule>
    <cfRule type="cellIs" dxfId="351" priority="25" operator="equal">
      <formula>"High"</formula>
    </cfRule>
    <cfRule type="cellIs" dxfId="350" priority="26" operator="equal">
      <formula>"Extreme"</formula>
    </cfRule>
  </conditionalFormatting>
  <conditionalFormatting sqref="I1:I22">
    <cfRule type="cellIs" dxfId="349" priority="19" operator="equal">
      <formula>"Low"</formula>
    </cfRule>
    <cfRule type="cellIs" dxfId="348" priority="20" operator="equal">
      <formula>"Moderate"</formula>
    </cfRule>
    <cfRule type="cellIs" dxfId="347" priority="21" operator="equal">
      <formula>"High"</formula>
    </cfRule>
    <cfRule type="cellIs" dxfId="346" priority="22" operator="equal">
      <formula>"Extreme"</formula>
    </cfRule>
  </conditionalFormatting>
  <conditionalFormatting sqref="I1:I22">
    <cfRule type="cellIs" dxfId="345" priority="15" operator="equal">
      <formula>"Low"</formula>
    </cfRule>
    <cfRule type="cellIs" dxfId="344" priority="16" operator="equal">
      <formula>"Moderate"</formula>
    </cfRule>
    <cfRule type="cellIs" dxfId="343" priority="17" operator="equal">
      <formula>"High"</formula>
    </cfRule>
    <cfRule type="cellIs" dxfId="342" priority="18" operator="equal">
      <formula>"Extreme"</formula>
    </cfRule>
  </conditionalFormatting>
  <conditionalFormatting sqref="I1:I22">
    <cfRule type="cellIs" dxfId="341" priority="11" operator="equal">
      <formula>"Low"</formula>
    </cfRule>
    <cfRule type="cellIs" dxfId="340" priority="12" operator="equal">
      <formula>"Moderate"</formula>
    </cfRule>
    <cfRule type="cellIs" dxfId="339" priority="13" operator="equal">
      <formula>"High"</formula>
    </cfRule>
    <cfRule type="cellIs" dxfId="338" priority="14" operator="equal">
      <formula>"Extreme"</formula>
    </cfRule>
  </conditionalFormatting>
  <conditionalFormatting sqref="E23:E77">
    <cfRule type="cellIs" dxfId="337" priority="6" operator="between">
      <formula>20</formula>
      <formula>25</formula>
    </cfRule>
    <cfRule type="cellIs" dxfId="336" priority="7" operator="between">
      <formula>15</formula>
      <formula>16</formula>
    </cfRule>
    <cfRule type="cellIs" dxfId="335" priority="8" operator="between">
      <formula>8</formula>
      <formula>12</formula>
    </cfRule>
    <cfRule type="cellIs" dxfId="334" priority="9" operator="between">
      <formula>4</formula>
      <formula>6</formula>
    </cfRule>
    <cfRule type="cellIs" dxfId="333" priority="10" operator="between">
      <formula>1</formula>
      <formula>3</formula>
    </cfRule>
  </conditionalFormatting>
  <conditionalFormatting sqref="I23:I77">
    <cfRule type="cellIs" dxfId="332" priority="1" operator="between">
      <formula>20</formula>
      <formula>25</formula>
    </cfRule>
    <cfRule type="cellIs" dxfId="331" priority="2" operator="between">
      <formula>15</formula>
      <formula>16</formula>
    </cfRule>
    <cfRule type="cellIs" dxfId="330" priority="3" operator="between">
      <formula>8</formula>
      <formula>12</formula>
    </cfRule>
    <cfRule type="cellIs" dxfId="329" priority="4" operator="between">
      <formula>4</formula>
      <formula>6</formula>
    </cfRule>
    <cfRule type="cellIs" dxfId="328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EE7B32-21A1-4814-8EA0-ED16753CDEFF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42EF8E56-B533-43BB-AD5A-FEEF0E21E772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22BD-D283-4844-8B63-3B10F3A536BD}">
  <sheetPr codeName="Sheet13">
    <tabColor theme="1"/>
    <pageSetUpPr fitToPage="1"/>
  </sheetPr>
  <dimension ref="A1:I77"/>
  <sheetViews>
    <sheetView showGridLines="0" tabSelected="1" zoomScale="25" zoomScaleNormal="25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319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125</v>
      </c>
      <c r="B23" s="79" t="s">
        <v>160</v>
      </c>
      <c r="C23" s="60" t="s">
        <v>7</v>
      </c>
      <c r="D23" s="60" t="s">
        <v>10</v>
      </c>
      <c r="E23" s="60">
        <f>VLOOKUP(C23,'Risk Assessment'!$A$4:$F$10,MATCH(D23,'Risk Assessment'!$A$4:$F$4,0),FALSE)</f>
        <v>10</v>
      </c>
      <c r="F23" s="76" t="s">
        <v>320</v>
      </c>
      <c r="G23" s="61" t="s">
        <v>11</v>
      </c>
      <c r="H23" s="60" t="s">
        <v>10</v>
      </c>
      <c r="I23" s="60">
        <f>VLOOKUP(G23,'Risk Assessment'!$A$4:$F$10,MATCH(H23,'Risk Assessment'!$A$4:$F$4,0),FALSE)</f>
        <v>4</v>
      </c>
    </row>
    <row r="24" spans="1:9" s="12" customFormat="1" ht="30" x14ac:dyDescent="0.2">
      <c r="A24" s="53" t="s">
        <v>125</v>
      </c>
      <c r="B24" s="52" t="s">
        <v>161</v>
      </c>
      <c r="C24" s="49" t="s">
        <v>10</v>
      </c>
      <c r="D24" s="49" t="s">
        <v>32</v>
      </c>
      <c r="E24" s="49">
        <f>VLOOKUP(C24,'Risk Assessment'!$A$4:$F$10,MATCH(D24,'Risk Assessment'!$A$4:$F$4,0),FALSE)</f>
        <v>9</v>
      </c>
      <c r="F24" s="47" t="s">
        <v>320</v>
      </c>
      <c r="G24" s="50" t="s">
        <v>11</v>
      </c>
      <c r="H24" s="49" t="s">
        <v>32</v>
      </c>
      <c r="I24" s="49">
        <f>VLOOKUP(G24,'Risk Assessment'!$A$4:$F$10,MATCH(H24,'Risk Assessment'!$A$4:$F$4,0),FALSE)</f>
        <v>6</v>
      </c>
    </row>
    <row r="25" spans="1:9" s="12" customFormat="1" x14ac:dyDescent="0.2">
      <c r="A25" s="53" t="s">
        <v>125</v>
      </c>
      <c r="B25" s="52" t="s">
        <v>162</v>
      </c>
      <c r="C25" s="49" t="s">
        <v>10</v>
      </c>
      <c r="D25" s="49" t="s">
        <v>32</v>
      </c>
      <c r="E25" s="49">
        <f>VLOOKUP(C25,'Risk Assessment'!$A$4:$F$10,MATCH(D25,'Risk Assessment'!$A$4:$F$4,0),FALSE)</f>
        <v>9</v>
      </c>
      <c r="F25" s="47" t="s">
        <v>321</v>
      </c>
      <c r="G25" s="50" t="s">
        <v>11</v>
      </c>
      <c r="H25" s="49" t="s">
        <v>32</v>
      </c>
      <c r="I25" s="49">
        <f>VLOOKUP(G25,'Risk Assessment'!$A$4:$F$10,MATCH(H25,'Risk Assessment'!$A$4:$F$4,0),FALSE)</f>
        <v>6</v>
      </c>
    </row>
    <row r="26" spans="1:9" s="12" customFormat="1" ht="90" x14ac:dyDescent="0.2">
      <c r="A26" s="53" t="s">
        <v>125</v>
      </c>
      <c r="B26" s="52" t="s">
        <v>186</v>
      </c>
      <c r="C26" s="49" t="s">
        <v>9</v>
      </c>
      <c r="D26" s="49" t="s">
        <v>8</v>
      </c>
      <c r="E26" s="49">
        <f>VLOOKUP(C26,'Risk Assessment'!$A$4:$F$10,MATCH(D26,'Risk Assessment'!$A$4:$F$4,0),FALSE)</f>
        <v>20</v>
      </c>
      <c r="F26" s="47" t="s">
        <v>118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210" x14ac:dyDescent="0.2">
      <c r="A27" s="53" t="s">
        <v>125</v>
      </c>
      <c r="B27" s="52" t="s">
        <v>200</v>
      </c>
      <c r="C27" s="49" t="s">
        <v>9</v>
      </c>
      <c r="D27" s="49" t="s">
        <v>10</v>
      </c>
      <c r="E27" s="49">
        <f>VLOOKUP(C27,'Risk Assessment'!$A$4:$F$10,MATCH(D27,'Risk Assessment'!$A$4:$F$4,0),FALSE)</f>
        <v>8</v>
      </c>
      <c r="F27" s="47" t="s">
        <v>322</v>
      </c>
      <c r="G27" s="50" t="s">
        <v>11</v>
      </c>
      <c r="H27" s="49" t="s">
        <v>10</v>
      </c>
      <c r="I27" s="49">
        <f>VLOOKUP(G27,'Risk Assessment'!$A$4:$F$10,MATCH(H27,'Risk Assessment'!$A$4:$F$4,0),FALSE)</f>
        <v>4</v>
      </c>
    </row>
    <row r="28" spans="1:9" s="12" customFormat="1" ht="60" x14ac:dyDescent="0.2">
      <c r="A28" s="53" t="s">
        <v>125</v>
      </c>
      <c r="B28" s="52" t="s">
        <v>201</v>
      </c>
      <c r="C28" s="49" t="s">
        <v>9</v>
      </c>
      <c r="D28" s="49" t="s">
        <v>10</v>
      </c>
      <c r="E28" s="49">
        <f>VLOOKUP(C28,'Risk Assessment'!$A$4:$F$10,MATCH(D28,'Risk Assessment'!$A$4:$F$4,0),FALSE)</f>
        <v>8</v>
      </c>
      <c r="F28" s="47" t="s">
        <v>323</v>
      </c>
      <c r="G28" s="50" t="s">
        <v>11</v>
      </c>
      <c r="H28" s="49" t="s">
        <v>10</v>
      </c>
      <c r="I28" s="49">
        <f>VLOOKUP(G28,'Risk Assessment'!$A$4:$F$10,MATCH(H28,'Risk Assessment'!$A$4:$F$4,0),FALSE)</f>
        <v>4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wIQIh5sRyoQPk+iUT5KACqtExfm/o4sC6p5X5TDBBwevo89jVxf/DNCy9WPeR/14dhd/z97PT/jIjMZXFS3rMg==" saltValue="+Tr8WiixT0HzAm8vK+wewA==" spinCount="100000" sheet="1" objects="1" scenarios="1" selectLockedCells="1" selectUnlockedCells="1"/>
  <conditionalFormatting sqref="E1:E11 E13:E22 E78:E1048576 I78:I1048576">
    <cfRule type="cellIs" dxfId="327" priority="23" operator="equal">
      <formula>"Low"</formula>
    </cfRule>
    <cfRule type="cellIs" dxfId="326" priority="24" operator="equal">
      <formula>"Moderate"</formula>
    </cfRule>
    <cfRule type="cellIs" dxfId="325" priority="25" operator="equal">
      <formula>"High"</formula>
    </cfRule>
    <cfRule type="cellIs" dxfId="324" priority="26" operator="equal">
      <formula>"Extreme"</formula>
    </cfRule>
  </conditionalFormatting>
  <conditionalFormatting sqref="I1:I22">
    <cfRule type="cellIs" dxfId="323" priority="19" operator="equal">
      <formula>"Low"</formula>
    </cfRule>
    <cfRule type="cellIs" dxfId="322" priority="20" operator="equal">
      <formula>"Moderate"</formula>
    </cfRule>
    <cfRule type="cellIs" dxfId="321" priority="21" operator="equal">
      <formula>"High"</formula>
    </cfRule>
    <cfRule type="cellIs" dxfId="320" priority="22" operator="equal">
      <formula>"Extreme"</formula>
    </cfRule>
  </conditionalFormatting>
  <conditionalFormatting sqref="I1:I22">
    <cfRule type="cellIs" dxfId="319" priority="15" operator="equal">
      <formula>"Low"</formula>
    </cfRule>
    <cfRule type="cellIs" dxfId="318" priority="16" operator="equal">
      <formula>"Moderate"</formula>
    </cfRule>
    <cfRule type="cellIs" dxfId="317" priority="17" operator="equal">
      <formula>"High"</formula>
    </cfRule>
    <cfRule type="cellIs" dxfId="316" priority="18" operator="equal">
      <formula>"Extreme"</formula>
    </cfRule>
  </conditionalFormatting>
  <conditionalFormatting sqref="I1:I22">
    <cfRule type="cellIs" dxfId="315" priority="11" operator="equal">
      <formula>"Low"</formula>
    </cfRule>
    <cfRule type="cellIs" dxfId="314" priority="12" operator="equal">
      <formula>"Moderate"</formula>
    </cfRule>
    <cfRule type="cellIs" dxfId="313" priority="13" operator="equal">
      <formula>"High"</formula>
    </cfRule>
    <cfRule type="cellIs" dxfId="312" priority="14" operator="equal">
      <formula>"Extreme"</formula>
    </cfRule>
  </conditionalFormatting>
  <conditionalFormatting sqref="E23:E77">
    <cfRule type="cellIs" dxfId="311" priority="6" operator="between">
      <formula>20</formula>
      <formula>25</formula>
    </cfRule>
    <cfRule type="cellIs" dxfId="310" priority="7" operator="between">
      <formula>15</formula>
      <formula>16</formula>
    </cfRule>
    <cfRule type="cellIs" dxfId="309" priority="8" operator="between">
      <formula>8</formula>
      <formula>12</formula>
    </cfRule>
    <cfRule type="cellIs" dxfId="308" priority="9" operator="between">
      <formula>4</formula>
      <formula>6</formula>
    </cfRule>
    <cfRule type="cellIs" dxfId="307" priority="10" operator="between">
      <formula>1</formula>
      <formula>3</formula>
    </cfRule>
  </conditionalFormatting>
  <conditionalFormatting sqref="I23:I77">
    <cfRule type="cellIs" dxfId="306" priority="1" operator="between">
      <formula>20</formula>
      <formula>25</formula>
    </cfRule>
    <cfRule type="cellIs" dxfId="305" priority="2" operator="between">
      <formula>15</formula>
      <formula>16</formula>
    </cfRule>
    <cfRule type="cellIs" dxfId="304" priority="3" operator="between">
      <formula>8</formula>
      <formula>12</formula>
    </cfRule>
    <cfRule type="cellIs" dxfId="303" priority="4" operator="between">
      <formula>4</formula>
      <formula>6</formula>
    </cfRule>
    <cfRule type="cellIs" dxfId="302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FF4973-419E-4CFB-8151-411AE7107274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557E86F6-0178-4BCC-9DD5-487119B2B069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EC94-7DCA-40A7-876A-F2B9FEDDB855}">
  <sheetPr codeName="Sheet14">
    <tabColor rgb="FF002060"/>
    <pageSetUpPr fitToPage="1"/>
  </sheetPr>
  <dimension ref="A1:I76"/>
  <sheetViews>
    <sheetView showGridLines="0" zoomScale="25" zoomScaleNormal="25" workbookViewId="0">
      <selection activeCell="G62" sqref="G62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324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135</v>
      </c>
      <c r="B23" s="79" t="s">
        <v>136</v>
      </c>
      <c r="C23" s="60" t="s">
        <v>11</v>
      </c>
      <c r="D23" s="60" t="s">
        <v>10</v>
      </c>
      <c r="E23" s="60">
        <f>VLOOKUP(C23,'Risk Assessment'!$A$4:$F$10,MATCH(D23,'Risk Assessment'!$A$4:$F$4,0),FALSE)</f>
        <v>4</v>
      </c>
      <c r="F23" s="76" t="s">
        <v>320</v>
      </c>
      <c r="G23" s="61" t="s">
        <v>11</v>
      </c>
      <c r="H23" s="60" t="s">
        <v>10</v>
      </c>
      <c r="I23" s="60">
        <f>VLOOKUP(G23,'Risk Assessment'!$A$4:$F$10,MATCH(H23,'Risk Assessment'!$A$4:$F$4,0),FALSE)</f>
        <v>4</v>
      </c>
    </row>
    <row r="24" spans="1:9" s="12" customFormat="1" ht="45" x14ac:dyDescent="0.2">
      <c r="A24" s="53" t="s">
        <v>137</v>
      </c>
      <c r="B24" s="52" t="s">
        <v>161</v>
      </c>
      <c r="C24" s="49" t="s">
        <v>10</v>
      </c>
      <c r="D24" s="49" t="s">
        <v>32</v>
      </c>
      <c r="E24" s="49">
        <f>VLOOKUP(C24,'Risk Assessment'!$A$4:$F$10,MATCH(D24,'Risk Assessment'!$A$4:$F$4,0),FALSE)</f>
        <v>9</v>
      </c>
      <c r="F24" s="47" t="s">
        <v>326</v>
      </c>
      <c r="G24" s="50" t="s">
        <v>11</v>
      </c>
      <c r="H24" s="49" t="s">
        <v>32</v>
      </c>
      <c r="I24" s="49">
        <f>VLOOKUP(G24,'Risk Assessment'!$A$4:$F$10,MATCH(H24,'Risk Assessment'!$A$4:$F$4,0),FALSE)</f>
        <v>6</v>
      </c>
    </row>
    <row r="25" spans="1:9" s="12" customFormat="1" ht="45" x14ac:dyDescent="0.2">
      <c r="A25" s="53" t="s">
        <v>137</v>
      </c>
      <c r="B25" s="52" t="s">
        <v>325</v>
      </c>
      <c r="C25" s="49" t="s">
        <v>10</v>
      </c>
      <c r="D25" s="49" t="s">
        <v>4</v>
      </c>
      <c r="E25" s="49">
        <f>VLOOKUP(C25,'Risk Assessment'!$A$4:$F$10,MATCH(D25,'Risk Assessment'!$A$4:$F$4,0),FALSE)</f>
        <v>3</v>
      </c>
      <c r="F25" s="47" t="s">
        <v>326</v>
      </c>
      <c r="G25" s="50" t="s">
        <v>11</v>
      </c>
      <c r="H25" s="49" t="s">
        <v>4</v>
      </c>
      <c r="I25" s="49">
        <f>VLOOKUP(G25,'Risk Assessment'!$A$4:$F$10,MATCH(H25,'Risk Assessment'!$A$4:$F$4,0),FALSE)</f>
        <v>2</v>
      </c>
    </row>
    <row r="26" spans="1:9" s="12" customFormat="1" ht="30" x14ac:dyDescent="0.2">
      <c r="A26" s="53" t="s">
        <v>138</v>
      </c>
      <c r="B26" s="52" t="s">
        <v>134</v>
      </c>
      <c r="C26" s="49" t="s">
        <v>9</v>
      </c>
      <c r="D26" s="49" t="s">
        <v>10</v>
      </c>
      <c r="E26" s="49">
        <f>VLOOKUP(C26,'Risk Assessment'!$A$4:$F$10,MATCH(D26,'Risk Assessment'!$A$4:$F$4,0),FALSE)</f>
        <v>8</v>
      </c>
      <c r="F26" s="45" t="s">
        <v>115</v>
      </c>
      <c r="G26" s="50" t="s">
        <v>11</v>
      </c>
      <c r="H26" s="49" t="s">
        <v>10</v>
      </c>
      <c r="I26" s="49">
        <f>VLOOKUP(G26,'Risk Assessment'!$A$4:$F$10,MATCH(H26,'Risk Assessment'!$A$4:$F$4,0),FALSE)</f>
        <v>4</v>
      </c>
    </row>
    <row r="27" spans="1:9" s="12" customFormat="1" ht="90" x14ac:dyDescent="0.2">
      <c r="A27" s="53" t="s">
        <v>135</v>
      </c>
      <c r="B27" s="52" t="s">
        <v>184</v>
      </c>
      <c r="C27" s="49" t="s">
        <v>11</v>
      </c>
      <c r="D27" s="49" t="s">
        <v>8</v>
      </c>
      <c r="E27" s="49">
        <f>VLOOKUP(C27,'Risk Assessment'!$A$4:$F$10,MATCH(D27,'Risk Assessment'!$A$4:$F$4,0),FALSE)</f>
        <v>10</v>
      </c>
      <c r="F27" s="47" t="s">
        <v>118</v>
      </c>
      <c r="G27" s="50" t="s">
        <v>12</v>
      </c>
      <c r="H27" s="49" t="s">
        <v>8</v>
      </c>
      <c r="I27" s="49">
        <f>VLOOKUP(G27,'Risk Assessment'!$A$4:$F$10,MATCH(H27,'Risk Assessment'!$A$4:$F$4,0),FALSE)</f>
        <v>5</v>
      </c>
    </row>
    <row r="28" spans="1:9" s="12" customFormat="1" ht="30" x14ac:dyDescent="0.2">
      <c r="A28" s="53" t="s">
        <v>135</v>
      </c>
      <c r="B28" s="52" t="s">
        <v>383</v>
      </c>
      <c r="C28" s="49" t="s">
        <v>9</v>
      </c>
      <c r="D28" s="49" t="s">
        <v>8</v>
      </c>
      <c r="E28" s="49">
        <f>VLOOKUP(C28,'Risk Assessment'!$A$4:$F$10,MATCH(D28,'Risk Assessment'!$A$4:$F$4,0),FALSE)</f>
        <v>20</v>
      </c>
      <c r="F28" s="47" t="s">
        <v>384</v>
      </c>
      <c r="G28" s="50" t="s">
        <v>12</v>
      </c>
      <c r="H28" s="49" t="s">
        <v>8</v>
      </c>
      <c r="I28" s="49">
        <f>VLOOKUP(G28,'Risk Assessment'!$A$4:$F$10,MATCH(H28,'Risk Assessment'!$A$4:$F$4,0),FALSE)</f>
        <v>5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5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64"/>
      <c r="B40" s="47"/>
      <c r="C40" s="49"/>
      <c r="D40" s="49"/>
      <c r="E40" s="49" t="e">
        <f>VLOOKUP(C40,'Risk Assessment'!$A$4:$F$10,MATCH(D40,'Risk Assessment'!$A$4:$F$4,0),FALSE)</f>
        <v>#N/A</v>
      </c>
      <c r="F40" s="47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ht="15" x14ac:dyDescent="0.2">
      <c r="A41" s="65"/>
      <c r="B41" s="52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x14ac:dyDescent="0.2">
      <c r="A42" s="59"/>
      <c r="B42" s="52"/>
      <c r="C42" s="49"/>
      <c r="D42" s="49"/>
      <c r="E42" s="49" t="e">
        <f>VLOOKUP(C42,'Risk Assessment'!$A$4:$F$10,MATCH(D42,'Risk Assessment'!$A$4:$F$4,0),FALSE)</f>
        <v>#N/A</v>
      </c>
      <c r="F42" s="45"/>
      <c r="G42" s="50"/>
      <c r="H42" s="49"/>
      <c r="I42" s="49" t="e">
        <f>VLOOKUP(G42,'Risk Assessment'!$A$4:$F$10,MATCH(H42,'Risk Assessment'!$A$4:$F$4,0),FALSE)</f>
        <v>#N/A</v>
      </c>
    </row>
    <row r="43" spans="1:9" s="40" customFormat="1" ht="15" x14ac:dyDescent="0.2">
      <c r="A43" s="66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12" customFormat="1" x14ac:dyDescent="0.2">
      <c r="A44" s="64"/>
      <c r="B44" s="47"/>
      <c r="C44" s="49"/>
      <c r="D44" s="49"/>
      <c r="E44" s="49" t="e">
        <f>VLOOKUP(C44,'Risk Assessment'!$A$4:$F$10,MATCH(D44,'Risk Assessment'!$A$4:$F$4,0),FALSE)</f>
        <v>#N/A</v>
      </c>
      <c r="F44" s="47"/>
      <c r="G44" s="50"/>
      <c r="H44" s="49"/>
      <c r="I44" s="49" t="e">
        <f>VLOOKUP(G44,'Risk Assessment'!$A$4:$F$10,MATCH(H44,'Risk Assessment'!$A$4:$F$4,0),FALSE)</f>
        <v>#N/A</v>
      </c>
    </row>
    <row r="45" spans="1:9" s="40" customFormat="1" ht="15" x14ac:dyDescent="0.2">
      <c r="A45" s="66"/>
      <c r="B45" s="45"/>
      <c r="C45" s="49"/>
      <c r="D45" s="49"/>
      <c r="E45" s="49" t="e">
        <f>VLOOKUP(C45,'Risk Assessment'!$A$4:$F$10,MATCH(D45,'Risk Assessment'!$A$4:$F$4,0),FALSE)</f>
        <v>#N/A</v>
      </c>
      <c r="F45" s="45"/>
      <c r="G45" s="50"/>
      <c r="H45" s="49"/>
      <c r="I45" s="49" t="e">
        <f>VLOOKUP(G45,'Risk Assessment'!$A$4:$F$10,MATCH(H45,'Risk Assessment'!$A$4:$F$4,0),FALSE)</f>
        <v>#N/A</v>
      </c>
    </row>
    <row r="46" spans="1:9" s="12" customFormat="1" x14ac:dyDescent="0.2">
      <c r="A46" s="59"/>
      <c r="B46" s="47"/>
      <c r="C46" s="49"/>
      <c r="D46" s="49"/>
      <c r="E46" s="49" t="e">
        <f>VLOOKUP(C46,'Risk Assessment'!$A$4:$F$10,MATCH(D46,'Risk Assessment'!$A$4:$F$4,0),FALSE)</f>
        <v>#N/A</v>
      </c>
      <c r="F46" s="47"/>
      <c r="G46" s="50"/>
      <c r="H46" s="49"/>
      <c r="I46" s="49" t="e">
        <f>VLOOKUP(G46,'Risk Assessment'!$A$4:$F$10,MATCH(H46,'Risk Assessment'!$A$4:$F$4,0),FALSE)</f>
        <v>#N/A</v>
      </c>
    </row>
    <row r="47" spans="1:9" s="41" customFormat="1" ht="15" x14ac:dyDescent="0.2">
      <c r="A47" s="67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x14ac:dyDescent="0.2">
      <c r="A50" s="59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ht="15" x14ac:dyDescent="0.2">
      <c r="A52" s="67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x14ac:dyDescent="0.2">
      <c r="A54" s="59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2" customFormat="1" ht="15" x14ac:dyDescent="0.2">
      <c r="A55" s="67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1" customFormat="1" x14ac:dyDescent="0.2">
      <c r="A56" s="59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ht="15" x14ac:dyDescent="0.2">
      <c r="A57" s="67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x14ac:dyDescent="0.2">
      <c r="A58" s="59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ht="15" x14ac:dyDescent="0.2">
      <c r="A59" s="67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2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1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x14ac:dyDescent="0.2">
      <c r="A62" s="59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0" customFormat="1" ht="15" x14ac:dyDescent="0.2">
      <c r="A63" s="66"/>
      <c r="B63" s="77"/>
      <c r="C63" s="49"/>
      <c r="D63" s="49"/>
      <c r="E63" s="49" t="e">
        <f>VLOOKUP(C63,'Risk Assessment'!$A$4:$F$10,MATCH(D63,'Risk Assessment'!$A$4:$F$4,0),FALSE)</f>
        <v>#N/A</v>
      </c>
      <c r="F63" s="62"/>
      <c r="G63" s="50"/>
      <c r="H63" s="49"/>
      <c r="I63" s="49" t="e">
        <f>VLOOKUP(G63,'Risk Assessment'!$A$4:$F$10,MATCH(H63,'Risk Assessment'!$A$4:$F$4,0),FALSE)</f>
        <v>#N/A</v>
      </c>
    </row>
    <row r="64" spans="1:9" s="12" customFormat="1" ht="15" x14ac:dyDescent="0.2">
      <c r="A64" s="68"/>
      <c r="B64" s="77"/>
      <c r="C64" s="49"/>
      <c r="D64" s="49"/>
      <c r="E64" s="49" t="e">
        <f>VLOOKUP(C64,'Risk Assessment'!$A$4:$F$10,MATCH(D64,'Risk Assessment'!$A$4:$F$4,0),FALSE)</f>
        <v>#N/A</v>
      </c>
      <c r="F64" s="63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9"/>
      <c r="B65" s="47"/>
      <c r="C65" s="49"/>
      <c r="D65" s="49"/>
      <c r="E65" s="49" t="e">
        <f>VLOOKUP(C65,'Risk Assessment'!$A$4:$F$10,MATCH(D65,'Risk Assessment'!$A$4:$F$4,0),FALSE)</f>
        <v>#N/A</v>
      </c>
      <c r="F65" s="4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x14ac:dyDescent="0.2">
      <c r="A67" s="59"/>
      <c r="B67" s="47"/>
      <c r="C67" s="49"/>
      <c r="D67" s="49"/>
      <c r="E67" s="49" t="e">
        <f>VLOOKUP(C67,'Risk Assessment'!$A$4:$F$10,MATCH(D67,'Risk Assessment'!$A$4:$F$4,0),FALSE)</f>
        <v>#N/A</v>
      </c>
      <c r="F67" s="47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ht="15" x14ac:dyDescent="0.2">
      <c r="A68" s="66"/>
      <c r="B68" s="7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5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x14ac:dyDescent="0.2">
      <c r="A70" s="59"/>
      <c r="B70" s="47"/>
      <c r="C70" s="49"/>
      <c r="D70" s="49"/>
      <c r="E70" s="49" t="e">
        <f>VLOOKUP(C70,'Risk Assessment'!$A$4:$F$10,MATCH(D70,'Risk Assessment'!$A$4:$F$4,0),FALSE)</f>
        <v>#N/A</v>
      </c>
      <c r="F70" s="47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ht="15" x14ac:dyDescent="0.2">
      <c r="A71" s="66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7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x14ac:dyDescent="0.2">
      <c r="A75" s="59"/>
      <c r="B75" s="47"/>
      <c r="C75" s="49"/>
      <c r="D75" s="49"/>
      <c r="E75" s="49" t="e">
        <f>VLOOKUP(C75,'Risk Assessment'!$A$4:$F$10,MATCH(D75,'Risk Assessment'!$A$4:$F$4,0),FALSE)</f>
        <v>#N/A</v>
      </c>
      <c r="F75" s="43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ht="15" x14ac:dyDescent="0.2">
      <c r="A76" s="69"/>
      <c r="B76" s="45"/>
      <c r="C76" s="49"/>
      <c r="D76" s="49"/>
      <c r="E76" s="49" t="e">
        <f>VLOOKUP(C76,'Risk Assessment'!$A$4:$F$10,MATCH(D76,'Risk Assessment'!$A$4:$F$4,0),FALSE)</f>
        <v>#N/A</v>
      </c>
      <c r="F76" s="47"/>
      <c r="G76" s="50"/>
      <c r="H76" s="49"/>
      <c r="I76" s="49" t="e">
        <f>VLOOKUP(G76,'Risk Assessment'!$A$4:$F$10,MATCH(H76,'Risk Assessment'!$A$4:$F$4,0),FALSE)</f>
        <v>#N/A</v>
      </c>
    </row>
  </sheetData>
  <sheetProtection algorithmName="SHA-512" hashValue="Ond5BBWKgyjSqIrNPJX/d8D726XuylXiVpR83oaY1v9Ucu1WhQAvD6CexjZQZlhWEoMzbJcT9e68ugnyJGh/BA==" saltValue="13GPYO5m24ExMNk/ztYaGw==" spinCount="100000" sheet="1" objects="1" scenarios="1" selectLockedCells="1" selectUnlockedCells="1"/>
  <conditionalFormatting sqref="E1:E11 E13:E22 E77:E1048576 I77:I1048576">
    <cfRule type="cellIs" dxfId="301" priority="23" operator="equal">
      <formula>"Low"</formula>
    </cfRule>
    <cfRule type="cellIs" dxfId="300" priority="24" operator="equal">
      <formula>"Moderate"</formula>
    </cfRule>
    <cfRule type="cellIs" dxfId="299" priority="25" operator="equal">
      <formula>"High"</formula>
    </cfRule>
    <cfRule type="cellIs" dxfId="298" priority="26" operator="equal">
      <formula>"Extreme"</formula>
    </cfRule>
  </conditionalFormatting>
  <conditionalFormatting sqref="I1:I22">
    <cfRule type="cellIs" dxfId="297" priority="19" operator="equal">
      <formula>"Low"</formula>
    </cfRule>
    <cfRule type="cellIs" dxfId="296" priority="20" operator="equal">
      <formula>"Moderate"</formula>
    </cfRule>
    <cfRule type="cellIs" dxfId="295" priority="21" operator="equal">
      <formula>"High"</formula>
    </cfRule>
    <cfRule type="cellIs" dxfId="294" priority="22" operator="equal">
      <formula>"Extreme"</formula>
    </cfRule>
  </conditionalFormatting>
  <conditionalFormatting sqref="I1:I22">
    <cfRule type="cellIs" dxfId="293" priority="15" operator="equal">
      <formula>"Low"</formula>
    </cfRule>
    <cfRule type="cellIs" dxfId="292" priority="16" operator="equal">
      <formula>"Moderate"</formula>
    </cfRule>
    <cfRule type="cellIs" dxfId="291" priority="17" operator="equal">
      <formula>"High"</formula>
    </cfRule>
    <cfRule type="cellIs" dxfId="290" priority="18" operator="equal">
      <formula>"Extreme"</formula>
    </cfRule>
  </conditionalFormatting>
  <conditionalFormatting sqref="I1:I22">
    <cfRule type="cellIs" dxfId="289" priority="11" operator="equal">
      <formula>"Low"</formula>
    </cfRule>
    <cfRule type="cellIs" dxfId="288" priority="12" operator="equal">
      <formula>"Moderate"</formula>
    </cfRule>
    <cfRule type="cellIs" dxfId="287" priority="13" operator="equal">
      <formula>"High"</formula>
    </cfRule>
    <cfRule type="cellIs" dxfId="286" priority="14" operator="equal">
      <formula>"Extreme"</formula>
    </cfRule>
  </conditionalFormatting>
  <conditionalFormatting sqref="E23:E76 I23:I76">
    <cfRule type="cellIs" dxfId="285" priority="6" operator="between">
      <formula>20</formula>
      <formula>25</formula>
    </cfRule>
    <cfRule type="cellIs" dxfId="284" priority="7" operator="between">
      <formula>15</formula>
      <formula>16</formula>
    </cfRule>
    <cfRule type="cellIs" dxfId="283" priority="8" operator="between">
      <formula>8</formula>
      <formula>12</formula>
    </cfRule>
    <cfRule type="cellIs" dxfId="282" priority="9" operator="between">
      <formula>4</formula>
      <formula>6</formula>
    </cfRule>
    <cfRule type="cellIs" dxfId="281" priority="10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8765CC-CDF7-42B1-84D6-DF0A72081D83}">
          <x14:formula1>
            <xm:f>'Risk Assessment'!$A$6:$A$10</xm:f>
          </x14:formula1>
          <xm:sqref>C23:C76 G23:G76</xm:sqref>
        </x14:dataValidation>
        <x14:dataValidation type="list" allowBlank="1" showInputMessage="1" showErrorMessage="1" xr:uid="{182B00BF-7784-4D29-9F3C-90134BDA0906}">
          <x14:formula1>
            <xm:f>'Risk Assessment'!$B$4:$F$4</xm:f>
          </x14:formula1>
          <xm:sqref>D23:D76 H23:H76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7353-7123-417A-B9E6-F8DF13E65C4D}">
  <sheetPr codeName="Sheet15">
    <tabColor rgb="FF00B0F0"/>
    <pageSetUpPr fitToPage="1"/>
  </sheetPr>
  <dimension ref="A1:I77"/>
  <sheetViews>
    <sheetView showGridLines="0" zoomScale="55" zoomScaleNormal="55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327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x14ac:dyDescent="0.2">
      <c r="A23" s="75" t="s">
        <v>125</v>
      </c>
      <c r="B23" s="79" t="s">
        <v>217</v>
      </c>
      <c r="C23" s="60" t="s">
        <v>9</v>
      </c>
      <c r="D23" s="60" t="s">
        <v>32</v>
      </c>
      <c r="E23" s="60">
        <f>VLOOKUP(C23,'Risk Assessment'!$A$4:$F$10,MATCH(D23,'Risk Assessment'!$A$4:$F$4,0),FALSE)</f>
        <v>12</v>
      </c>
      <c r="F23" s="76" t="s">
        <v>328</v>
      </c>
      <c r="G23" s="61" t="s">
        <v>11</v>
      </c>
      <c r="H23" s="60" t="s">
        <v>32</v>
      </c>
      <c r="I23" s="60">
        <f>VLOOKUP(G23,'Risk Assessment'!$A$4:$F$10,MATCH(H23,'Risk Assessment'!$A$4:$F$4,0),FALSE)</f>
        <v>6</v>
      </c>
    </row>
    <row r="24" spans="1:9" s="12" customFormat="1" ht="45" x14ac:dyDescent="0.2">
      <c r="A24" s="53" t="s">
        <v>205</v>
      </c>
      <c r="B24" s="52" t="s">
        <v>329</v>
      </c>
      <c r="C24" s="49" t="s">
        <v>7</v>
      </c>
      <c r="D24" s="49" t="s">
        <v>10</v>
      </c>
      <c r="E24" s="49">
        <f>VLOOKUP(C24,'Risk Assessment'!$A$4:$F$10,MATCH(D24,'Risk Assessment'!$A$4:$F$4,0),FALSE)</f>
        <v>10</v>
      </c>
      <c r="F24" s="47" t="s">
        <v>330</v>
      </c>
      <c r="G24" s="50" t="s">
        <v>11</v>
      </c>
      <c r="H24" s="49" t="s">
        <v>10</v>
      </c>
      <c r="I24" s="49">
        <f>VLOOKUP(G24,'Risk Assessment'!$A$4:$F$10,MATCH(H24,'Risk Assessment'!$A$4:$F$4,0),FALSE)</f>
        <v>4</v>
      </c>
    </row>
    <row r="25" spans="1:9" s="12" customFormat="1" ht="90" x14ac:dyDescent="0.2">
      <c r="A25" s="53" t="s">
        <v>125</v>
      </c>
      <c r="B25" s="52" t="s">
        <v>102</v>
      </c>
      <c r="C25" s="49" t="s">
        <v>7</v>
      </c>
      <c r="D25" s="49" t="s">
        <v>8</v>
      </c>
      <c r="E25" s="49">
        <f>VLOOKUP(C25,'Risk Assessment'!$A$4:$F$10,MATCH(D25,'Risk Assessment'!$A$4:$F$4,0),FALSE)</f>
        <v>25</v>
      </c>
      <c r="F25" s="47" t="s">
        <v>118</v>
      </c>
      <c r="G25" s="50" t="s">
        <v>12</v>
      </c>
      <c r="H25" s="49" t="s">
        <v>8</v>
      </c>
      <c r="I25" s="49">
        <f>VLOOKUP(G25,'Risk Assessment'!$A$4:$F$10,MATCH(H25,'Risk Assessment'!$A$4:$F$4,0),FALSE)</f>
        <v>5</v>
      </c>
    </row>
    <row r="26" spans="1:9" s="12" customFormat="1" ht="30" x14ac:dyDescent="0.2">
      <c r="A26" s="53" t="s">
        <v>125</v>
      </c>
      <c r="B26" s="52" t="s">
        <v>101</v>
      </c>
      <c r="C26" s="49" t="s">
        <v>7</v>
      </c>
      <c r="D26" s="49" t="s">
        <v>10</v>
      </c>
      <c r="E26" s="49">
        <f>VLOOKUP(C26,'Risk Assessment'!$A$4:$F$10,MATCH(D26,'Risk Assessment'!$A$4:$F$4,0),FALSE)</f>
        <v>10</v>
      </c>
      <c r="F26" s="45" t="s">
        <v>115</v>
      </c>
      <c r="G26" s="50" t="s">
        <v>11</v>
      </c>
      <c r="H26" s="49" t="s">
        <v>10</v>
      </c>
      <c r="I26" s="49">
        <f>VLOOKUP(G26,'Risk Assessment'!$A$4:$F$10,MATCH(H26,'Risk Assessment'!$A$4:$F$4,0),FALSE)</f>
        <v>4</v>
      </c>
    </row>
    <row r="27" spans="1:9" s="12" customFormat="1" ht="30" x14ac:dyDescent="0.2">
      <c r="A27" s="53" t="s">
        <v>204</v>
      </c>
      <c r="B27" s="52" t="s">
        <v>202</v>
      </c>
      <c r="C27" s="49" t="s">
        <v>10</v>
      </c>
      <c r="D27" s="49" t="s">
        <v>32</v>
      </c>
      <c r="E27" s="49">
        <f>VLOOKUP(C27,'Risk Assessment'!$A$4:$F$10,MATCH(D27,'Risk Assessment'!$A$4:$F$4,0),FALSE)</f>
        <v>9</v>
      </c>
      <c r="F27" s="47" t="s">
        <v>331</v>
      </c>
      <c r="G27" s="50" t="s">
        <v>11</v>
      </c>
      <c r="H27" s="49" t="s">
        <v>32</v>
      </c>
      <c r="I27" s="49">
        <f>VLOOKUP(G27,'Risk Assessment'!$A$4:$F$10,MATCH(H27,'Risk Assessment'!$A$4:$F$4,0),FALSE)</f>
        <v>6</v>
      </c>
    </row>
    <row r="28" spans="1:9" s="12" customFormat="1" ht="30" x14ac:dyDescent="0.2">
      <c r="A28" s="53" t="s">
        <v>204</v>
      </c>
      <c r="B28" s="52" t="s">
        <v>203</v>
      </c>
      <c r="C28" s="49" t="s">
        <v>7</v>
      </c>
      <c r="D28" s="49" t="s">
        <v>10</v>
      </c>
      <c r="E28" s="49">
        <f>VLOOKUP(C28,'Risk Assessment'!$A$4:$F$10,MATCH(D28,'Risk Assessment'!$A$4:$F$4,0),FALSE)</f>
        <v>10</v>
      </c>
      <c r="F28" s="47" t="s">
        <v>332</v>
      </c>
      <c r="G28" s="50" t="s">
        <v>9</v>
      </c>
      <c r="H28" s="49" t="s">
        <v>4</v>
      </c>
      <c r="I28" s="49">
        <f>VLOOKUP(G28,'Risk Assessment'!$A$4:$F$10,MATCH(H28,'Risk Assessment'!$A$4:$F$4,0),FALSE)</f>
        <v>4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MqxBkFRKttXVsM1OxVP2nT36jm0/GcxZeROQdSy6HC9b40sypG6sFmGfio0s9NHf1i7353xZsCIV5tcUfwDfkg==" saltValue="qdb05M8gxGjDrXR348Q2ag==" spinCount="100000" sheet="1" objects="1" scenarios="1" selectLockedCells="1" selectUnlockedCells="1"/>
  <conditionalFormatting sqref="E1:E11 E13:E22 E78:E1048576 I78:I1048576">
    <cfRule type="cellIs" dxfId="280" priority="23" operator="equal">
      <formula>"Low"</formula>
    </cfRule>
    <cfRule type="cellIs" dxfId="279" priority="24" operator="equal">
      <formula>"Moderate"</formula>
    </cfRule>
    <cfRule type="cellIs" dxfId="278" priority="25" operator="equal">
      <formula>"High"</formula>
    </cfRule>
    <cfRule type="cellIs" dxfId="277" priority="26" operator="equal">
      <formula>"Extreme"</formula>
    </cfRule>
  </conditionalFormatting>
  <conditionalFormatting sqref="I1:I22">
    <cfRule type="cellIs" dxfId="276" priority="19" operator="equal">
      <formula>"Low"</formula>
    </cfRule>
    <cfRule type="cellIs" dxfId="275" priority="20" operator="equal">
      <formula>"Moderate"</formula>
    </cfRule>
    <cfRule type="cellIs" dxfId="274" priority="21" operator="equal">
      <formula>"High"</formula>
    </cfRule>
    <cfRule type="cellIs" dxfId="273" priority="22" operator="equal">
      <formula>"Extreme"</formula>
    </cfRule>
  </conditionalFormatting>
  <conditionalFormatting sqref="I1:I22">
    <cfRule type="cellIs" dxfId="272" priority="15" operator="equal">
      <formula>"Low"</formula>
    </cfRule>
    <cfRule type="cellIs" dxfId="271" priority="16" operator="equal">
      <formula>"Moderate"</formula>
    </cfRule>
    <cfRule type="cellIs" dxfId="270" priority="17" operator="equal">
      <formula>"High"</formula>
    </cfRule>
    <cfRule type="cellIs" dxfId="269" priority="18" operator="equal">
      <formula>"Extreme"</formula>
    </cfRule>
  </conditionalFormatting>
  <conditionalFormatting sqref="I1:I22">
    <cfRule type="cellIs" dxfId="268" priority="11" operator="equal">
      <formula>"Low"</formula>
    </cfRule>
    <cfRule type="cellIs" dxfId="267" priority="12" operator="equal">
      <formula>"Moderate"</formula>
    </cfRule>
    <cfRule type="cellIs" dxfId="266" priority="13" operator="equal">
      <formula>"High"</formula>
    </cfRule>
    <cfRule type="cellIs" dxfId="265" priority="14" operator="equal">
      <formula>"Extreme"</formula>
    </cfRule>
  </conditionalFormatting>
  <conditionalFormatting sqref="E23:E77">
    <cfRule type="cellIs" dxfId="264" priority="6" operator="between">
      <formula>20</formula>
      <formula>25</formula>
    </cfRule>
    <cfRule type="cellIs" dxfId="263" priority="7" operator="between">
      <formula>15</formula>
      <formula>16</formula>
    </cfRule>
    <cfRule type="cellIs" dxfId="262" priority="8" operator="between">
      <formula>8</formula>
      <formula>12</formula>
    </cfRule>
    <cfRule type="cellIs" dxfId="261" priority="9" operator="between">
      <formula>4</formula>
      <formula>6</formula>
    </cfRule>
    <cfRule type="cellIs" dxfId="260" priority="10" operator="between">
      <formula>1</formula>
      <formula>3</formula>
    </cfRule>
  </conditionalFormatting>
  <conditionalFormatting sqref="I23:I77">
    <cfRule type="cellIs" dxfId="259" priority="1" operator="between">
      <formula>20</formula>
      <formula>25</formula>
    </cfRule>
    <cfRule type="cellIs" dxfId="258" priority="2" operator="between">
      <formula>15</formula>
      <formula>16</formula>
    </cfRule>
    <cfRule type="cellIs" dxfId="257" priority="3" operator="between">
      <formula>8</formula>
      <formula>12</formula>
    </cfRule>
    <cfRule type="cellIs" dxfId="256" priority="4" operator="between">
      <formula>4</formula>
      <formula>6</formula>
    </cfRule>
    <cfRule type="cellIs" dxfId="255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C4EAB3-3666-43CE-9090-58411480677C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1FAAD957-5648-4400-9DE3-635218344F8C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7533-BBF4-4881-BBD6-AFD3B54F638F}">
  <sheetPr codeName="Sheet16">
    <tabColor theme="3" tint="0.79998168889431442"/>
    <pageSetUpPr fitToPage="1"/>
  </sheetPr>
  <dimension ref="A1:I77"/>
  <sheetViews>
    <sheetView showGridLines="0" zoomScale="55" zoomScaleNormal="55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285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175</v>
      </c>
      <c r="B23" s="79" t="s">
        <v>147</v>
      </c>
      <c r="C23" s="60" t="s">
        <v>9</v>
      </c>
      <c r="D23" s="60" t="s">
        <v>10</v>
      </c>
      <c r="E23" s="60">
        <f>VLOOKUP(C23,'Risk Assessment'!$A$4:$F$10,MATCH(D23,'Risk Assessment'!$A$4:$F$4,0),FALSE)</f>
        <v>8</v>
      </c>
      <c r="F23" s="76" t="s">
        <v>286</v>
      </c>
      <c r="G23" s="61" t="s">
        <v>12</v>
      </c>
      <c r="H23" s="60" t="s">
        <v>10</v>
      </c>
      <c r="I23" s="60">
        <f>VLOOKUP(G23,'Risk Assessment'!$A$4:$F$10,MATCH(H23,'Risk Assessment'!$A$4:$F$4,0),FALSE)</f>
        <v>2</v>
      </c>
    </row>
    <row r="24" spans="1:9" s="12" customFormat="1" ht="30" x14ac:dyDescent="0.2">
      <c r="A24" s="53" t="s">
        <v>175</v>
      </c>
      <c r="B24" s="52" t="s">
        <v>148</v>
      </c>
      <c r="C24" s="49" t="s">
        <v>10</v>
      </c>
      <c r="D24" s="49" t="s">
        <v>32</v>
      </c>
      <c r="E24" s="49">
        <f>VLOOKUP(C24,'Risk Assessment'!$A$4:$F$10,MATCH(D24,'Risk Assessment'!$A$4:$F$4,0),FALSE)</f>
        <v>9</v>
      </c>
      <c r="F24" s="47" t="s">
        <v>287</v>
      </c>
      <c r="G24" s="50" t="s">
        <v>12</v>
      </c>
      <c r="H24" s="49" t="s">
        <v>32</v>
      </c>
      <c r="I24" s="49">
        <f>VLOOKUP(G24,'Risk Assessment'!$A$4:$F$10,MATCH(H24,'Risk Assessment'!$A$4:$F$4,0),FALSE)</f>
        <v>3</v>
      </c>
    </row>
    <row r="25" spans="1:9" s="12" customFormat="1" ht="30" x14ac:dyDescent="0.2">
      <c r="A25" s="53" t="s">
        <v>175</v>
      </c>
      <c r="B25" s="52" t="s">
        <v>149</v>
      </c>
      <c r="C25" s="49" t="s">
        <v>11</v>
      </c>
      <c r="D25" s="49" t="s">
        <v>16</v>
      </c>
      <c r="E25" s="49">
        <f>VLOOKUP(C25,'Risk Assessment'!$A$4:$F$10,MATCH(D25,'Risk Assessment'!$A$4:$F$4,0),FALSE)</f>
        <v>8</v>
      </c>
      <c r="F25" s="47" t="s">
        <v>288</v>
      </c>
      <c r="G25" s="50" t="s">
        <v>12</v>
      </c>
      <c r="H25" s="49" t="s">
        <v>16</v>
      </c>
      <c r="I25" s="49">
        <f>VLOOKUP(G25,'Risk Assessment'!$A$4:$F$10,MATCH(H25,'Risk Assessment'!$A$4:$F$4,0),FALSE)</f>
        <v>4</v>
      </c>
    </row>
    <row r="26" spans="1:9" s="12" customFormat="1" ht="45" x14ac:dyDescent="0.2">
      <c r="A26" s="53" t="s">
        <v>175</v>
      </c>
      <c r="B26" s="52" t="s">
        <v>150</v>
      </c>
      <c r="C26" s="49" t="s">
        <v>10</v>
      </c>
      <c r="D26" s="49" t="s">
        <v>32</v>
      </c>
      <c r="E26" s="49">
        <f>VLOOKUP(C26,'Risk Assessment'!$A$4:$F$10,MATCH(D26,'Risk Assessment'!$A$4:$F$4,0),FALSE)</f>
        <v>9</v>
      </c>
      <c r="F26" s="47" t="s">
        <v>289</v>
      </c>
      <c r="G26" s="50" t="s">
        <v>12</v>
      </c>
      <c r="H26" s="49" t="s">
        <v>10</v>
      </c>
      <c r="I26" s="49">
        <f>VLOOKUP(G26,'Risk Assessment'!$A$4:$F$10,MATCH(H26,'Risk Assessment'!$A$4:$F$4,0),FALSE)</f>
        <v>2</v>
      </c>
    </row>
    <row r="27" spans="1:9" s="12" customFormat="1" ht="30" x14ac:dyDescent="0.2">
      <c r="A27" s="53" t="s">
        <v>175</v>
      </c>
      <c r="B27" s="52" t="s">
        <v>206</v>
      </c>
      <c r="C27" s="49" t="s">
        <v>10</v>
      </c>
      <c r="D27" s="49" t="s">
        <v>16</v>
      </c>
      <c r="E27" s="49">
        <f>VLOOKUP(C27,'Risk Assessment'!$A$4:$F$10,MATCH(D27,'Risk Assessment'!$A$4:$F$4,0),FALSE)</f>
        <v>12</v>
      </c>
      <c r="F27" s="47" t="s">
        <v>290</v>
      </c>
      <c r="G27" s="50" t="s">
        <v>12</v>
      </c>
      <c r="H27" s="49" t="s">
        <v>16</v>
      </c>
      <c r="I27" s="49">
        <f>VLOOKUP(G27,'Risk Assessment'!$A$4:$F$10,MATCH(H27,'Risk Assessment'!$A$4:$F$4,0),FALSE)</f>
        <v>4</v>
      </c>
    </row>
    <row r="28" spans="1:9" s="12" customFormat="1" ht="30" x14ac:dyDescent="0.2">
      <c r="A28" s="53" t="s">
        <v>125</v>
      </c>
      <c r="B28" s="52" t="s">
        <v>151</v>
      </c>
      <c r="C28" s="49" t="s">
        <v>10</v>
      </c>
      <c r="D28" s="49" t="s">
        <v>8</v>
      </c>
      <c r="E28" s="49">
        <f>VLOOKUP(C28,'Risk Assessment'!$A$4:$F$10,MATCH(D28,'Risk Assessment'!$A$4:$F$4,0),FALSE)</f>
        <v>15</v>
      </c>
      <c r="F28" s="47" t="s">
        <v>291</v>
      </c>
      <c r="G28" s="50" t="s">
        <v>12</v>
      </c>
      <c r="H28" s="49" t="s">
        <v>8</v>
      </c>
      <c r="I28" s="49">
        <f>VLOOKUP(G28,'Risk Assessment'!$A$4:$F$10,MATCH(H28,'Risk Assessment'!$A$4:$F$4,0),FALSE)</f>
        <v>5</v>
      </c>
    </row>
    <row r="29" spans="1:9" s="12" customFormat="1" ht="30" x14ac:dyDescent="0.2">
      <c r="A29" s="53" t="s">
        <v>125</v>
      </c>
      <c r="B29" s="52" t="s">
        <v>152</v>
      </c>
      <c r="C29" s="49" t="s">
        <v>7</v>
      </c>
      <c r="D29" s="49" t="s">
        <v>10</v>
      </c>
      <c r="E29" s="49">
        <f>VLOOKUP(C29,'Risk Assessment'!$A$4:$F$10,MATCH(D29,'Risk Assessment'!$A$4:$F$4,0),FALSE)</f>
        <v>10</v>
      </c>
      <c r="F29" s="45" t="s">
        <v>115</v>
      </c>
      <c r="G29" s="50" t="s">
        <v>11</v>
      </c>
      <c r="H29" s="49" t="s">
        <v>10</v>
      </c>
      <c r="I29" s="49">
        <f>VLOOKUP(G29,'Risk Assessment'!$A$4:$F$10,MATCH(H29,'Risk Assessment'!$A$4:$F$4,0),FALSE)</f>
        <v>4</v>
      </c>
    </row>
    <row r="30" spans="1:9" s="12" customFormat="1" ht="45" x14ac:dyDescent="0.2">
      <c r="A30" s="53" t="s">
        <v>175</v>
      </c>
      <c r="B30" s="52" t="s">
        <v>185</v>
      </c>
      <c r="C30" s="49" t="s">
        <v>11</v>
      </c>
      <c r="D30" s="49" t="s">
        <v>32</v>
      </c>
      <c r="E30" s="49">
        <f>VLOOKUP(C30,'Risk Assessment'!$A$4:$F$10,MATCH(D30,'Risk Assessment'!$A$4:$F$4,0),FALSE)</f>
        <v>6</v>
      </c>
      <c r="F30" s="47" t="s">
        <v>293</v>
      </c>
      <c r="G30" s="50" t="s">
        <v>12</v>
      </c>
      <c r="H30" s="49" t="s">
        <v>32</v>
      </c>
      <c r="I30" s="49">
        <f>VLOOKUP(G30,'Risk Assessment'!$A$4:$F$10,MATCH(H30,'Risk Assessment'!$A$4:$F$4,0),FALSE)</f>
        <v>3</v>
      </c>
    </row>
    <row r="31" spans="1:9" s="12" customFormat="1" ht="30" x14ac:dyDescent="0.2">
      <c r="A31" s="53" t="s">
        <v>125</v>
      </c>
      <c r="B31" s="52" t="s">
        <v>292</v>
      </c>
      <c r="C31" s="49" t="s">
        <v>10</v>
      </c>
      <c r="D31" s="49" t="s">
        <v>32</v>
      </c>
      <c r="E31" s="49">
        <f>VLOOKUP(C31,'Risk Assessment'!$A$4:$F$10,MATCH(D31,'Risk Assessment'!$A$4:$F$4,0),FALSE)</f>
        <v>9</v>
      </c>
      <c r="F31" s="47" t="s">
        <v>294</v>
      </c>
      <c r="G31" s="50" t="s">
        <v>12</v>
      </c>
      <c r="H31" s="49" t="s">
        <v>32</v>
      </c>
      <c r="I31" s="49">
        <f>VLOOKUP(G31,'Risk Assessment'!$A$4:$F$10,MATCH(H31,'Risk Assessment'!$A$4:$F$4,0),FALSE)</f>
        <v>3</v>
      </c>
    </row>
    <row r="32" spans="1:9" s="12" customFormat="1" ht="45" x14ac:dyDescent="0.2">
      <c r="A32" s="53" t="s">
        <v>297</v>
      </c>
      <c r="B32" s="52" t="s">
        <v>298</v>
      </c>
      <c r="C32" s="49" t="s">
        <v>9</v>
      </c>
      <c r="D32" s="49" t="s">
        <v>8</v>
      </c>
      <c r="E32" s="49">
        <f>VLOOKUP(C32,'Risk Assessment'!$A$4:$F$10,MATCH(D32,'Risk Assessment'!$A$4:$F$4,0),FALSE)</f>
        <v>20</v>
      </c>
      <c r="F32" s="47" t="s">
        <v>299</v>
      </c>
      <c r="G32" s="50" t="s">
        <v>12</v>
      </c>
      <c r="H32" s="49" t="s">
        <v>8</v>
      </c>
      <c r="I32" s="49">
        <f>VLOOKUP(G32,'Risk Assessment'!$A$4:$F$10,MATCH(H32,'Risk Assessment'!$A$4:$F$4,0),FALSE)</f>
        <v>5</v>
      </c>
    </row>
    <row r="33" spans="1:9" s="12" customFormat="1" ht="45" x14ac:dyDescent="0.2">
      <c r="A33" s="53" t="s">
        <v>297</v>
      </c>
      <c r="B33" s="52" t="s">
        <v>300</v>
      </c>
      <c r="C33" s="49" t="s">
        <v>7</v>
      </c>
      <c r="D33" s="49" t="s">
        <v>16</v>
      </c>
      <c r="E33" s="49">
        <f>VLOOKUP(C33,'Risk Assessment'!$A$4:$F$10,MATCH(D33,'Risk Assessment'!$A$4:$F$4,0),FALSE)</f>
        <v>20</v>
      </c>
      <c r="F33" s="47" t="s">
        <v>301</v>
      </c>
      <c r="G33" s="50" t="s">
        <v>12</v>
      </c>
      <c r="H33" s="49" t="s">
        <v>16</v>
      </c>
      <c r="I33" s="49">
        <f>VLOOKUP(G33,'Risk Assessment'!$A$4:$F$10,MATCH(H33,'Risk Assessment'!$A$4:$F$4,0),FALSE)</f>
        <v>4</v>
      </c>
    </row>
    <row r="34" spans="1:9" s="12" customFormat="1" x14ac:dyDescent="0.2">
      <c r="A34" s="53" t="s">
        <v>302</v>
      </c>
      <c r="B34" s="52" t="s">
        <v>303</v>
      </c>
      <c r="C34" s="49" t="s">
        <v>9</v>
      </c>
      <c r="D34" s="49" t="s">
        <v>32</v>
      </c>
      <c r="E34" s="49">
        <f>VLOOKUP(C34,'Risk Assessment'!$A$4:$F$10,MATCH(D34,'Risk Assessment'!$A$4:$F$4,0),FALSE)</f>
        <v>12</v>
      </c>
      <c r="F34" s="47" t="s">
        <v>304</v>
      </c>
      <c r="G34" s="50" t="s">
        <v>11</v>
      </c>
      <c r="H34" s="49" t="s">
        <v>32</v>
      </c>
      <c r="I34" s="49">
        <f>VLOOKUP(G34,'Risk Assessment'!$A$4:$F$10,MATCH(H34,'Risk Assessment'!$A$4:$F$4,0),FALSE)</f>
        <v>6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i2UZWyjToUwuDNOZt3Ocu3n4DnKCob1QQ+0NEaALvCKDsid0ApR0wrWMf2dGqo2p63sXW6ytiyCgVRF6GlySSw==" saltValue="z8AgMw58uyKD1E4XBCArcQ==" spinCount="100000" sheet="1" objects="1" scenarios="1" selectLockedCells="1" selectUnlockedCells="1"/>
  <conditionalFormatting sqref="E1:E11 E13:E22 E78:E1048576 I78:I1048576">
    <cfRule type="cellIs" dxfId="254" priority="23" operator="equal">
      <formula>"Low"</formula>
    </cfRule>
    <cfRule type="cellIs" dxfId="253" priority="24" operator="equal">
      <formula>"Moderate"</formula>
    </cfRule>
    <cfRule type="cellIs" dxfId="252" priority="25" operator="equal">
      <formula>"High"</formula>
    </cfRule>
    <cfRule type="cellIs" dxfId="251" priority="26" operator="equal">
      <formula>"Extreme"</formula>
    </cfRule>
  </conditionalFormatting>
  <conditionalFormatting sqref="I1:I22">
    <cfRule type="cellIs" dxfId="250" priority="19" operator="equal">
      <formula>"Low"</formula>
    </cfRule>
    <cfRule type="cellIs" dxfId="249" priority="20" operator="equal">
      <formula>"Moderate"</formula>
    </cfRule>
    <cfRule type="cellIs" dxfId="248" priority="21" operator="equal">
      <formula>"High"</formula>
    </cfRule>
    <cfRule type="cellIs" dxfId="247" priority="22" operator="equal">
      <formula>"Extreme"</formula>
    </cfRule>
  </conditionalFormatting>
  <conditionalFormatting sqref="I1:I22">
    <cfRule type="cellIs" dxfId="246" priority="15" operator="equal">
      <formula>"Low"</formula>
    </cfRule>
    <cfRule type="cellIs" dxfId="245" priority="16" operator="equal">
      <formula>"Moderate"</formula>
    </cfRule>
    <cfRule type="cellIs" dxfId="244" priority="17" operator="equal">
      <formula>"High"</formula>
    </cfRule>
    <cfRule type="cellIs" dxfId="243" priority="18" operator="equal">
      <formula>"Extreme"</formula>
    </cfRule>
  </conditionalFormatting>
  <conditionalFormatting sqref="I1:I22">
    <cfRule type="cellIs" dxfId="242" priority="11" operator="equal">
      <formula>"Low"</formula>
    </cfRule>
    <cfRule type="cellIs" dxfId="241" priority="12" operator="equal">
      <formula>"Moderate"</formula>
    </cfRule>
    <cfRule type="cellIs" dxfId="240" priority="13" operator="equal">
      <formula>"High"</formula>
    </cfRule>
    <cfRule type="cellIs" dxfId="239" priority="14" operator="equal">
      <formula>"Extreme"</formula>
    </cfRule>
  </conditionalFormatting>
  <conditionalFormatting sqref="E23:E77">
    <cfRule type="cellIs" dxfId="238" priority="6" operator="between">
      <formula>20</formula>
      <formula>25</formula>
    </cfRule>
    <cfRule type="cellIs" dxfId="237" priority="7" operator="between">
      <formula>15</formula>
      <formula>16</formula>
    </cfRule>
    <cfRule type="cellIs" dxfId="236" priority="8" operator="between">
      <formula>8</formula>
      <formula>12</formula>
    </cfRule>
    <cfRule type="cellIs" dxfId="235" priority="9" operator="between">
      <formula>4</formula>
      <formula>6</formula>
    </cfRule>
    <cfRule type="cellIs" dxfId="234" priority="10" operator="between">
      <formula>1</formula>
      <formula>3</formula>
    </cfRule>
  </conditionalFormatting>
  <conditionalFormatting sqref="I23:I77">
    <cfRule type="cellIs" dxfId="233" priority="1" operator="between">
      <formula>20</formula>
      <formula>25</formula>
    </cfRule>
    <cfRule type="cellIs" dxfId="232" priority="2" operator="between">
      <formula>15</formula>
      <formula>16</formula>
    </cfRule>
    <cfRule type="cellIs" dxfId="231" priority="3" operator="between">
      <formula>8</formula>
      <formula>12</formula>
    </cfRule>
    <cfRule type="cellIs" dxfId="230" priority="4" operator="between">
      <formula>4</formula>
      <formula>6</formula>
    </cfRule>
    <cfRule type="cellIs" dxfId="229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280B82-8F24-4880-BB1E-02084EC05A7C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53E1048B-C08C-4C13-A675-8D54A74AFE34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E57A-5388-48CB-80A6-9A8335B74E1E}">
  <sheetPr codeName="Sheet17">
    <tabColor theme="5" tint="-0.249977111117893"/>
    <pageSetUpPr fitToPage="1"/>
  </sheetPr>
  <dimension ref="A1:I77"/>
  <sheetViews>
    <sheetView showGridLines="0" zoomScale="40" zoomScaleNormal="40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333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175</v>
      </c>
      <c r="B23" s="79" t="s">
        <v>334</v>
      </c>
      <c r="C23" s="60" t="s">
        <v>11</v>
      </c>
      <c r="D23" s="60" t="s">
        <v>16</v>
      </c>
      <c r="E23" s="60">
        <f>VLOOKUP(C23,'Risk Assessment'!$A$4:$F$10,MATCH(D23,'Risk Assessment'!$A$4:$F$4,0),FALSE)</f>
        <v>8</v>
      </c>
      <c r="F23" s="76" t="s">
        <v>335</v>
      </c>
      <c r="G23" s="61" t="s">
        <v>12</v>
      </c>
      <c r="H23" s="60" t="s">
        <v>16</v>
      </c>
      <c r="I23" s="60">
        <f>VLOOKUP(G23,'Risk Assessment'!$A$4:$F$10,MATCH(H23,'Risk Assessment'!$A$4:$F$4,0),FALSE)</f>
        <v>4</v>
      </c>
    </row>
    <row r="24" spans="1:9" s="12" customFormat="1" ht="30" x14ac:dyDescent="0.2">
      <c r="A24" s="53" t="s">
        <v>175</v>
      </c>
      <c r="B24" s="52" t="s">
        <v>173</v>
      </c>
      <c r="C24" s="49" t="s">
        <v>7</v>
      </c>
      <c r="D24" s="49" t="s">
        <v>8</v>
      </c>
      <c r="E24" s="49">
        <f>VLOOKUP(C24,'Risk Assessment'!$A$4:$F$10,MATCH(D24,'Risk Assessment'!$A$4:$F$4,0),FALSE)</f>
        <v>25</v>
      </c>
      <c r="F24" s="47" t="s">
        <v>336</v>
      </c>
      <c r="G24" s="50" t="s">
        <v>10</v>
      </c>
      <c r="H24" s="49" t="s">
        <v>4</v>
      </c>
      <c r="I24" s="49">
        <f>VLOOKUP(G24,'Risk Assessment'!$A$4:$F$10,MATCH(H24,'Risk Assessment'!$A$4:$F$4,0),FALSE)</f>
        <v>3</v>
      </c>
    </row>
    <row r="25" spans="1:9" s="12" customFormat="1" ht="30" x14ac:dyDescent="0.2">
      <c r="A25" s="53" t="s">
        <v>175</v>
      </c>
      <c r="B25" s="52" t="s">
        <v>174</v>
      </c>
      <c r="C25" s="49" t="s">
        <v>10</v>
      </c>
      <c r="D25" s="49" t="s">
        <v>16</v>
      </c>
      <c r="E25" s="49">
        <f>VLOOKUP(C25,'Risk Assessment'!$A$4:$F$10,MATCH(D25,'Risk Assessment'!$A$4:$F$4,0),FALSE)</f>
        <v>12</v>
      </c>
      <c r="F25" s="47" t="s">
        <v>337</v>
      </c>
      <c r="G25" s="50" t="s">
        <v>12</v>
      </c>
      <c r="H25" s="49" t="s">
        <v>16</v>
      </c>
      <c r="I25" s="49">
        <f>VLOOKUP(G25,'Risk Assessment'!$A$4:$F$10,MATCH(H25,'Risk Assessment'!$A$4:$F$4,0),FALSE)</f>
        <v>4</v>
      </c>
    </row>
    <row r="26" spans="1:9" s="12" customFormat="1" ht="30" x14ac:dyDescent="0.2">
      <c r="A26" s="53" t="s">
        <v>176</v>
      </c>
      <c r="B26" s="52" t="s">
        <v>338</v>
      </c>
      <c r="C26" s="49" t="s">
        <v>11</v>
      </c>
      <c r="D26" s="49" t="s">
        <v>32</v>
      </c>
      <c r="E26" s="49">
        <f>VLOOKUP(C26,'Risk Assessment'!$A$4:$F$10,MATCH(D26,'Risk Assessment'!$A$4:$F$4,0),FALSE)</f>
        <v>6</v>
      </c>
      <c r="F26" s="47" t="s">
        <v>339</v>
      </c>
      <c r="G26" s="50" t="s">
        <v>12</v>
      </c>
      <c r="H26" s="49" t="s">
        <v>32</v>
      </c>
      <c r="I26" s="49">
        <f>VLOOKUP(G26,'Risk Assessment'!$A$4:$F$10,MATCH(H26,'Risk Assessment'!$A$4:$F$4,0),FALSE)</f>
        <v>3</v>
      </c>
    </row>
    <row r="27" spans="1:9" s="12" customFormat="1" x14ac:dyDescent="0.2">
      <c r="A27" s="53"/>
      <c r="B27" s="52"/>
      <c r="C27" s="49"/>
      <c r="D27" s="49"/>
      <c r="E27" s="49" t="e">
        <f>VLOOKUP(C27,'Risk Assessment'!$A$4:$F$10,MATCH(D27,'Risk Assessment'!$A$4:$F$4,0),FALSE)</f>
        <v>#N/A</v>
      </c>
      <c r="F27" s="47"/>
      <c r="G27" s="50"/>
      <c r="H27" s="49"/>
      <c r="I27" s="49" t="e">
        <f>VLOOKUP(G27,'Risk Assessment'!$A$4:$F$10,MATCH(H27,'Risk Assessment'!$A$4:$F$4,0),FALSE)</f>
        <v>#N/A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VSnyGozMpBlqMXYiBh4wW/iSAarMc959UWySFpfNvMzGxKPXtM7dZaSApJstpK0LRarkiDBKlmwV5+2J0J3Png==" saltValue="RGwX7A3HhqzkSLtakMFtZQ==" spinCount="100000" sheet="1" objects="1" scenarios="1" selectLockedCells="1" selectUnlockedCells="1"/>
  <conditionalFormatting sqref="E1:E11 E13:E22 E78:E1048576 I78:I1048576">
    <cfRule type="cellIs" dxfId="228" priority="23" operator="equal">
      <formula>"Low"</formula>
    </cfRule>
    <cfRule type="cellIs" dxfId="227" priority="24" operator="equal">
      <formula>"Moderate"</formula>
    </cfRule>
    <cfRule type="cellIs" dxfId="226" priority="25" operator="equal">
      <formula>"High"</formula>
    </cfRule>
    <cfRule type="cellIs" dxfId="225" priority="26" operator="equal">
      <formula>"Extreme"</formula>
    </cfRule>
  </conditionalFormatting>
  <conditionalFormatting sqref="I1:I22">
    <cfRule type="cellIs" dxfId="224" priority="19" operator="equal">
      <formula>"Low"</formula>
    </cfRule>
    <cfRule type="cellIs" dxfId="223" priority="20" operator="equal">
      <formula>"Moderate"</formula>
    </cfRule>
    <cfRule type="cellIs" dxfId="222" priority="21" operator="equal">
      <formula>"High"</formula>
    </cfRule>
    <cfRule type="cellIs" dxfId="221" priority="22" operator="equal">
      <formula>"Extreme"</formula>
    </cfRule>
  </conditionalFormatting>
  <conditionalFormatting sqref="I1:I22">
    <cfRule type="cellIs" dxfId="220" priority="15" operator="equal">
      <formula>"Low"</formula>
    </cfRule>
    <cfRule type="cellIs" dxfId="219" priority="16" operator="equal">
      <formula>"Moderate"</formula>
    </cfRule>
    <cfRule type="cellIs" dxfId="218" priority="17" operator="equal">
      <formula>"High"</formula>
    </cfRule>
    <cfRule type="cellIs" dxfId="217" priority="18" operator="equal">
      <formula>"Extreme"</formula>
    </cfRule>
  </conditionalFormatting>
  <conditionalFormatting sqref="I1:I22">
    <cfRule type="cellIs" dxfId="216" priority="11" operator="equal">
      <formula>"Low"</formula>
    </cfRule>
    <cfRule type="cellIs" dxfId="215" priority="12" operator="equal">
      <formula>"Moderate"</formula>
    </cfRule>
    <cfRule type="cellIs" dxfId="214" priority="13" operator="equal">
      <formula>"High"</formula>
    </cfRule>
    <cfRule type="cellIs" dxfId="213" priority="14" operator="equal">
      <formula>"Extreme"</formula>
    </cfRule>
  </conditionalFormatting>
  <conditionalFormatting sqref="E23:E77">
    <cfRule type="cellIs" dxfId="212" priority="6" operator="between">
      <formula>20</formula>
      <formula>25</formula>
    </cfRule>
    <cfRule type="cellIs" dxfId="211" priority="7" operator="between">
      <formula>15</formula>
      <formula>16</formula>
    </cfRule>
    <cfRule type="cellIs" dxfId="210" priority="8" operator="between">
      <formula>8</formula>
      <formula>12</formula>
    </cfRule>
    <cfRule type="cellIs" dxfId="209" priority="9" operator="between">
      <formula>4</formula>
      <formula>6</formula>
    </cfRule>
    <cfRule type="cellIs" dxfId="208" priority="10" operator="between">
      <formula>1</formula>
      <formula>3</formula>
    </cfRule>
  </conditionalFormatting>
  <conditionalFormatting sqref="I23:I77">
    <cfRule type="cellIs" dxfId="207" priority="1" operator="between">
      <formula>20</formula>
      <formula>25</formula>
    </cfRule>
    <cfRule type="cellIs" dxfId="206" priority="2" operator="between">
      <formula>15</formula>
      <formula>16</formula>
    </cfRule>
    <cfRule type="cellIs" dxfId="205" priority="3" operator="between">
      <formula>8</formula>
      <formula>12</formula>
    </cfRule>
    <cfRule type="cellIs" dxfId="204" priority="4" operator="between">
      <formula>4</formula>
      <formula>6</formula>
    </cfRule>
    <cfRule type="cellIs" dxfId="203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9CBF996-F431-4F06-A1A1-2A9AB8A56846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5386739A-5733-4DF1-BDA7-DD3E3ED3CE3D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DF7C-BAE2-4BAA-9038-C30DC42C75DD}">
  <sheetPr>
    <tabColor rgb="FFFF0000"/>
  </sheetPr>
  <dimension ref="A1:O127"/>
  <sheetViews>
    <sheetView zoomScale="115" zoomScaleNormal="115" workbookViewId="0">
      <selection activeCell="P17" sqref="P17"/>
    </sheetView>
  </sheetViews>
  <sheetFormatPr defaultRowHeight="15" x14ac:dyDescent="0.2"/>
  <cols>
    <col min="1" max="1" width="8.88671875" customWidth="1"/>
  </cols>
  <sheetData>
    <row r="1" spans="1:15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5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5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5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5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5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5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1:15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5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1:15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1:15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1:15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5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15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x14ac:dyDescent="0.2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x14ac:dyDescent="0.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 x14ac:dyDescent="0.2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5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1:15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1:15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1:15" x14ac:dyDescent="0.2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1:15" x14ac:dyDescent="0.2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1:15" x14ac:dyDescent="0.2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1:15" x14ac:dyDescent="0.2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1:15" x14ac:dyDescent="0.2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1:15" x14ac:dyDescent="0.2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5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1:15" x14ac:dyDescent="0.2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15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1:15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1:15" x14ac:dyDescent="0.2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1:15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15" x14ac:dyDescent="0.2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1:15" x14ac:dyDescent="0.2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1:15" x14ac:dyDescent="0.2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1:15" x14ac:dyDescent="0.2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1:15" x14ac:dyDescent="0.2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1:15" x14ac:dyDescent="0.2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1:15" x14ac:dyDescent="0.2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1:15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1:15" x14ac:dyDescent="0.2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1:15" x14ac:dyDescent="0.2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1:15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1:15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1:15" x14ac:dyDescent="0.2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1:15" x14ac:dyDescent="0.2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1:15" x14ac:dyDescent="0.2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1:15" x14ac:dyDescent="0.2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1:15" x14ac:dyDescent="0.2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1:15" x14ac:dyDescent="0.2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1:15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1:15" x14ac:dyDescent="0.2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1:15" x14ac:dyDescent="0.2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1:15" x14ac:dyDescent="0.2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5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1:15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1:15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1:15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1:15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1:15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1:15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1:15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1:15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1:15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1:15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5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1:15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1:15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1:15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5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1:15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1:15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1:15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1:15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1:15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1:15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1:15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1:15" x14ac:dyDescent="0.2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1:15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1:15" x14ac:dyDescent="0.2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1:15" x14ac:dyDescent="0.2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1:15" x14ac:dyDescent="0.2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1:15" x14ac:dyDescent="0.2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1:15" x14ac:dyDescent="0.2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1:15" x14ac:dyDescent="0.2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1:15" x14ac:dyDescent="0.2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1:15" x14ac:dyDescent="0.2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1:15" x14ac:dyDescent="0.2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1:15" x14ac:dyDescent="0.2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1:15" x14ac:dyDescent="0.2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1:15" x14ac:dyDescent="0.2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1:15" x14ac:dyDescent="0.2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1:15" x14ac:dyDescent="0.2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1:15" x14ac:dyDescent="0.2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1:15" x14ac:dyDescent="0.2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1:15" x14ac:dyDescent="0.2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1:15" x14ac:dyDescent="0.2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1:15" x14ac:dyDescent="0.2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1:15" x14ac:dyDescent="0.2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1:15" x14ac:dyDescent="0.2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1:15" x14ac:dyDescent="0.2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1:15" x14ac:dyDescent="0.2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</sheetData>
  <sheetProtection algorithmName="SHA-512" hashValue="j22MGrM1/sai1+h4JP5mDqpppF5dTeAXYvCdWqoFsZO6z4hB9sGAmgEBrwtPlhVphFbFleKSTHR0nz32/OWlmA==" saltValue="eLEP+DozEAQA+zsj2/8grw==" spinCount="100000" sheet="1" objects="1" scenarios="1"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9AB6-FEDB-4049-ACEA-4C7FEEDB0BC2}">
  <sheetPr codeName="Sheet18">
    <tabColor rgb="FFFFC000"/>
    <pageSetUpPr fitToPage="1"/>
  </sheetPr>
  <dimension ref="A1:I77"/>
  <sheetViews>
    <sheetView showGridLines="0" zoomScale="70" zoomScaleNormal="70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340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60" x14ac:dyDescent="0.2">
      <c r="A23" s="75" t="s">
        <v>125</v>
      </c>
      <c r="B23" s="79" t="s">
        <v>170</v>
      </c>
      <c r="C23" s="60" t="s">
        <v>11</v>
      </c>
      <c r="D23" s="60" t="s">
        <v>8</v>
      </c>
      <c r="E23" s="60">
        <f>VLOOKUP(C23,'Risk Assessment'!$A$4:$F$10,MATCH(D23,'Risk Assessment'!$A$4:$F$4,0),FALSE)</f>
        <v>10</v>
      </c>
      <c r="F23" s="76" t="s">
        <v>342</v>
      </c>
      <c r="G23" s="61" t="s">
        <v>12</v>
      </c>
      <c r="H23" s="60" t="s">
        <v>8</v>
      </c>
      <c r="I23" s="60">
        <f>VLOOKUP(G23,'Risk Assessment'!$A$4:$F$10,MATCH(H23,'Risk Assessment'!$A$4:$F$4,0),FALSE)</f>
        <v>5</v>
      </c>
    </row>
    <row r="24" spans="1:9" s="12" customFormat="1" x14ac:dyDescent="0.2">
      <c r="A24" s="53" t="s">
        <v>125</v>
      </c>
      <c r="B24" s="52" t="s">
        <v>171</v>
      </c>
      <c r="C24" s="49" t="s">
        <v>7</v>
      </c>
      <c r="D24" s="49" t="s">
        <v>32</v>
      </c>
      <c r="E24" s="49">
        <f>VLOOKUP(C24,'Risk Assessment'!$A$4:$F$10,MATCH(D24,'Risk Assessment'!$A$4:$F$4,0),FALSE)</f>
        <v>15</v>
      </c>
      <c r="F24" s="47" t="s">
        <v>343</v>
      </c>
      <c r="G24" s="50" t="s">
        <v>11</v>
      </c>
      <c r="H24" s="49" t="s">
        <v>32</v>
      </c>
      <c r="I24" s="49">
        <f>VLOOKUP(G24,'Risk Assessment'!$A$4:$F$10,MATCH(H24,'Risk Assessment'!$A$4:$F$4,0),FALSE)</f>
        <v>6</v>
      </c>
    </row>
    <row r="25" spans="1:9" s="12" customFormat="1" ht="90" x14ac:dyDescent="0.2">
      <c r="A25" s="53" t="s">
        <v>125</v>
      </c>
      <c r="B25" s="52" t="s">
        <v>344</v>
      </c>
      <c r="C25" s="49" t="s">
        <v>10</v>
      </c>
      <c r="D25" s="49" t="s">
        <v>8</v>
      </c>
      <c r="E25" s="49">
        <f>VLOOKUP(C25,'Risk Assessment'!$A$4:$F$10,MATCH(D25,'Risk Assessment'!$A$4:$F$4,0),FALSE)</f>
        <v>15</v>
      </c>
      <c r="F25" s="47" t="s">
        <v>341</v>
      </c>
      <c r="G25" s="50" t="s">
        <v>12</v>
      </c>
      <c r="H25" s="49" t="s">
        <v>8</v>
      </c>
      <c r="I25" s="49">
        <f>VLOOKUP(G25,'Risk Assessment'!$A$4:$F$10,MATCH(H25,'Risk Assessment'!$A$4:$F$4,0),FALSE)</f>
        <v>5</v>
      </c>
    </row>
    <row r="26" spans="1:9" s="12" customFormat="1" ht="90" x14ac:dyDescent="0.2">
      <c r="A26" s="53" t="s">
        <v>125</v>
      </c>
      <c r="B26" s="52" t="s">
        <v>186</v>
      </c>
      <c r="C26" s="49" t="s">
        <v>9</v>
      </c>
      <c r="D26" s="49" t="s">
        <v>8</v>
      </c>
      <c r="E26" s="49">
        <f>VLOOKUP(C26,'Risk Assessment'!$A$4:$F$10,MATCH(D26,'Risk Assessment'!$A$4:$F$4,0),FALSE)</f>
        <v>20</v>
      </c>
      <c r="F26" s="47" t="s">
        <v>118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x14ac:dyDescent="0.2">
      <c r="A27" s="53"/>
      <c r="B27" s="52"/>
      <c r="C27" s="49"/>
      <c r="D27" s="49"/>
      <c r="E27" s="49" t="e">
        <f>VLOOKUP(C27,'Risk Assessment'!$A$4:$F$10,MATCH(D27,'Risk Assessment'!$A$4:$F$4,0),FALSE)</f>
        <v>#N/A</v>
      </c>
      <c r="F27" s="47"/>
      <c r="G27" s="50"/>
      <c r="H27" s="49"/>
      <c r="I27" s="49" t="e">
        <f>VLOOKUP(G27,'Risk Assessment'!$A$4:$F$10,MATCH(H27,'Risk Assessment'!$A$4:$F$4,0),FALSE)</f>
        <v>#N/A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T18qd4i90fOW78ej5nmt9wKQapiWE/hWRjONhguq4S6nEn48fQ8HjcVxKUJlcyQQvxNBQ0zdsC7DiEeM6FE9sQ==" saltValue="VD2xb2Q+qnj+XDMqGPBYPA==" spinCount="100000" sheet="1" objects="1" scenarios="1" selectLockedCells="1" selectUnlockedCells="1"/>
  <conditionalFormatting sqref="E1:E11 E13:E22 E78:E1048576 I78:I1048576">
    <cfRule type="cellIs" dxfId="202" priority="23" operator="equal">
      <formula>"Low"</formula>
    </cfRule>
    <cfRule type="cellIs" dxfId="201" priority="24" operator="equal">
      <formula>"Moderate"</formula>
    </cfRule>
    <cfRule type="cellIs" dxfId="200" priority="25" operator="equal">
      <formula>"High"</formula>
    </cfRule>
    <cfRule type="cellIs" dxfId="199" priority="26" operator="equal">
      <formula>"Extreme"</formula>
    </cfRule>
  </conditionalFormatting>
  <conditionalFormatting sqref="I1:I22">
    <cfRule type="cellIs" dxfId="198" priority="19" operator="equal">
      <formula>"Low"</formula>
    </cfRule>
    <cfRule type="cellIs" dxfId="197" priority="20" operator="equal">
      <formula>"Moderate"</formula>
    </cfRule>
    <cfRule type="cellIs" dxfId="196" priority="21" operator="equal">
      <formula>"High"</formula>
    </cfRule>
    <cfRule type="cellIs" dxfId="195" priority="22" operator="equal">
      <formula>"Extreme"</formula>
    </cfRule>
  </conditionalFormatting>
  <conditionalFormatting sqref="I1:I22">
    <cfRule type="cellIs" dxfId="194" priority="15" operator="equal">
      <formula>"Low"</formula>
    </cfRule>
    <cfRule type="cellIs" dxfId="193" priority="16" operator="equal">
      <formula>"Moderate"</formula>
    </cfRule>
    <cfRule type="cellIs" dxfId="192" priority="17" operator="equal">
      <formula>"High"</formula>
    </cfRule>
    <cfRule type="cellIs" dxfId="191" priority="18" operator="equal">
      <formula>"Extreme"</formula>
    </cfRule>
  </conditionalFormatting>
  <conditionalFormatting sqref="I1:I22">
    <cfRule type="cellIs" dxfId="190" priority="11" operator="equal">
      <formula>"Low"</formula>
    </cfRule>
    <cfRule type="cellIs" dxfId="189" priority="12" operator="equal">
      <formula>"Moderate"</formula>
    </cfRule>
    <cfRule type="cellIs" dxfId="188" priority="13" operator="equal">
      <formula>"High"</formula>
    </cfRule>
    <cfRule type="cellIs" dxfId="187" priority="14" operator="equal">
      <formula>"Extreme"</formula>
    </cfRule>
  </conditionalFormatting>
  <conditionalFormatting sqref="E23:E77">
    <cfRule type="cellIs" dxfId="186" priority="6" operator="between">
      <formula>20</formula>
      <formula>25</formula>
    </cfRule>
    <cfRule type="cellIs" dxfId="185" priority="7" operator="between">
      <formula>15</formula>
      <formula>16</formula>
    </cfRule>
    <cfRule type="cellIs" dxfId="184" priority="8" operator="between">
      <formula>8</formula>
      <formula>12</formula>
    </cfRule>
    <cfRule type="cellIs" dxfId="183" priority="9" operator="between">
      <formula>4</formula>
      <formula>6</formula>
    </cfRule>
    <cfRule type="cellIs" dxfId="182" priority="10" operator="between">
      <formula>1</formula>
      <formula>3</formula>
    </cfRule>
  </conditionalFormatting>
  <conditionalFormatting sqref="I23:I77">
    <cfRule type="cellIs" dxfId="181" priority="1" operator="between">
      <formula>20</formula>
      <formula>25</formula>
    </cfRule>
    <cfRule type="cellIs" dxfId="180" priority="2" operator="between">
      <formula>15</formula>
      <formula>16</formula>
    </cfRule>
    <cfRule type="cellIs" dxfId="179" priority="3" operator="between">
      <formula>8</formula>
      <formula>12</formula>
    </cfRule>
    <cfRule type="cellIs" dxfId="178" priority="4" operator="between">
      <formula>4</formula>
      <formula>6</formula>
    </cfRule>
    <cfRule type="cellIs" dxfId="177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864BA5-7C00-4D7C-B5AD-FAEA2BFA63E9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2CED42E2-CD20-4D7F-A9AE-81F1145C0F8E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16218-4168-45C0-BE2A-1322743F0642}">
  <sheetPr codeName="Sheet19">
    <tabColor theme="6" tint="0.39997558519241921"/>
    <pageSetUpPr fitToPage="1"/>
  </sheetPr>
  <dimension ref="A1:I77"/>
  <sheetViews>
    <sheetView showGridLines="0" zoomScale="55" zoomScaleNormal="55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333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131</v>
      </c>
      <c r="B23" s="79" t="s">
        <v>345</v>
      </c>
      <c r="C23" s="60" t="s">
        <v>9</v>
      </c>
      <c r="D23" s="60" t="s">
        <v>10</v>
      </c>
      <c r="E23" s="60">
        <f>VLOOKUP(C23,'Risk Assessment'!$A$4:$F$10,MATCH(D23,'Risk Assessment'!$A$4:$F$4,0),FALSE)</f>
        <v>8</v>
      </c>
      <c r="F23" s="47" t="s">
        <v>348</v>
      </c>
      <c r="G23" s="61" t="s">
        <v>10</v>
      </c>
      <c r="H23" s="60" t="s">
        <v>10</v>
      </c>
      <c r="I23" s="60">
        <f>VLOOKUP(G23,'Risk Assessment'!$A$4:$F$10,MATCH(H23,'Risk Assessment'!$A$4:$F$4,0),FALSE)</f>
        <v>6</v>
      </c>
    </row>
    <row r="24" spans="1:9" s="12" customFormat="1" x14ac:dyDescent="0.2">
      <c r="A24" s="53" t="s">
        <v>131</v>
      </c>
      <c r="B24" s="52" t="s">
        <v>346</v>
      </c>
      <c r="C24" s="49" t="s">
        <v>9</v>
      </c>
      <c r="D24" s="49" t="s">
        <v>10</v>
      </c>
      <c r="E24" s="49">
        <f>VLOOKUP(C24,'Risk Assessment'!$A$4:$F$10,MATCH(D24,'Risk Assessment'!$A$4:$F$4,0),FALSE)</f>
        <v>8</v>
      </c>
      <c r="F24" s="47" t="s">
        <v>348</v>
      </c>
      <c r="G24" s="50" t="s">
        <v>10</v>
      </c>
      <c r="H24" s="49" t="s">
        <v>10</v>
      </c>
      <c r="I24" s="49">
        <f>VLOOKUP(G24,'Risk Assessment'!$A$4:$F$10,MATCH(H24,'Risk Assessment'!$A$4:$F$4,0),FALSE)</f>
        <v>6</v>
      </c>
    </row>
    <row r="25" spans="1:9" s="12" customFormat="1" x14ac:dyDescent="0.2">
      <c r="A25" s="53" t="s">
        <v>178</v>
      </c>
      <c r="B25" s="52" t="s">
        <v>132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7" t="s">
        <v>347</v>
      </c>
      <c r="G25" s="50" t="s">
        <v>10</v>
      </c>
      <c r="H25" s="49" t="s">
        <v>10</v>
      </c>
      <c r="I25" s="49">
        <f>VLOOKUP(G25,'Risk Assessment'!$A$4:$F$10,MATCH(H25,'Risk Assessment'!$A$4:$F$4,0),FALSE)</f>
        <v>6</v>
      </c>
    </row>
    <row r="26" spans="1:9" s="12" customFormat="1" ht="30" x14ac:dyDescent="0.2">
      <c r="A26" s="53" t="s">
        <v>178</v>
      </c>
      <c r="B26" s="52" t="s">
        <v>133</v>
      </c>
      <c r="C26" s="49" t="s">
        <v>10</v>
      </c>
      <c r="D26" s="49" t="s">
        <v>32</v>
      </c>
      <c r="E26" s="49">
        <f>VLOOKUP(C26,'Risk Assessment'!$A$4:$F$10,MATCH(D26,'Risk Assessment'!$A$4:$F$4,0),FALSE)</f>
        <v>9</v>
      </c>
      <c r="F26" s="47" t="s">
        <v>316</v>
      </c>
      <c r="G26" s="50" t="s">
        <v>11</v>
      </c>
      <c r="H26" s="49" t="s">
        <v>32</v>
      </c>
      <c r="I26" s="49">
        <f>VLOOKUP(G26,'Risk Assessment'!$A$4:$F$10,MATCH(H26,'Risk Assessment'!$A$4:$F$4,0),FALSE)</f>
        <v>6</v>
      </c>
    </row>
    <row r="27" spans="1:9" s="12" customFormat="1" ht="30" x14ac:dyDescent="0.2">
      <c r="A27" s="53" t="s">
        <v>179</v>
      </c>
      <c r="B27" s="52" t="s">
        <v>134</v>
      </c>
      <c r="C27" s="49" t="s">
        <v>7</v>
      </c>
      <c r="D27" s="49" t="s">
        <v>10</v>
      </c>
      <c r="E27" s="49">
        <f>VLOOKUP(C27,'Risk Assessment'!$A$4:$F$10,MATCH(D27,'Risk Assessment'!$A$4:$F$4,0),FALSE)</f>
        <v>10</v>
      </c>
      <c r="F27" s="45" t="s">
        <v>115</v>
      </c>
      <c r="G27" s="50" t="s">
        <v>11</v>
      </c>
      <c r="H27" s="49" t="s">
        <v>10</v>
      </c>
      <c r="I27" s="49">
        <f>VLOOKUP(G27,'Risk Assessment'!$A$4:$F$10,MATCH(H27,'Risk Assessment'!$A$4:$F$4,0),FALSE)</f>
        <v>4</v>
      </c>
    </row>
    <row r="28" spans="1:9" s="12" customFormat="1" ht="90" x14ac:dyDescent="0.2">
      <c r="A28" s="53" t="s">
        <v>178</v>
      </c>
      <c r="B28" s="52" t="s">
        <v>102</v>
      </c>
      <c r="C28" s="49" t="s">
        <v>11</v>
      </c>
      <c r="D28" s="49" t="s">
        <v>8</v>
      </c>
      <c r="E28" s="49">
        <f>VLOOKUP(C28,'Risk Assessment'!$A$4:$F$10,MATCH(D28,'Risk Assessment'!$A$4:$F$4,0),FALSE)</f>
        <v>10</v>
      </c>
      <c r="F28" s="47" t="s">
        <v>118</v>
      </c>
      <c r="G28" s="50" t="s">
        <v>12</v>
      </c>
      <c r="H28" s="49" t="s">
        <v>8</v>
      </c>
      <c r="I28" s="49">
        <f>VLOOKUP(G28,'Risk Assessment'!$A$4:$F$10,MATCH(H28,'Risk Assessment'!$A$4:$F$4,0),FALSE)</f>
        <v>5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/qah4RtFx3nlDQsG3N/gGAO29O0CCd6TUigWE8zdDz4FP/vR09vNHi8u3OYsvIfX6UQNjhbZWRpUzDzJcHXEbQ==" saltValue="f+7ThVrl04y8mFVAFw+qmQ==" spinCount="100000" sheet="1" objects="1" scenarios="1" selectLockedCells="1" selectUnlockedCells="1"/>
  <conditionalFormatting sqref="E1:E11 E13:E22 E78:E1048576 I78:I1048576">
    <cfRule type="cellIs" dxfId="176" priority="23" operator="equal">
      <formula>"Low"</formula>
    </cfRule>
    <cfRule type="cellIs" dxfId="175" priority="24" operator="equal">
      <formula>"Moderate"</formula>
    </cfRule>
    <cfRule type="cellIs" dxfId="174" priority="25" operator="equal">
      <formula>"High"</formula>
    </cfRule>
    <cfRule type="cellIs" dxfId="173" priority="26" operator="equal">
      <formula>"Extreme"</formula>
    </cfRule>
  </conditionalFormatting>
  <conditionalFormatting sqref="I1:I22">
    <cfRule type="cellIs" dxfId="172" priority="19" operator="equal">
      <formula>"Low"</formula>
    </cfRule>
    <cfRule type="cellIs" dxfId="171" priority="20" operator="equal">
      <formula>"Moderate"</formula>
    </cfRule>
    <cfRule type="cellIs" dxfId="170" priority="21" operator="equal">
      <formula>"High"</formula>
    </cfRule>
    <cfRule type="cellIs" dxfId="169" priority="22" operator="equal">
      <formula>"Extreme"</formula>
    </cfRule>
  </conditionalFormatting>
  <conditionalFormatting sqref="I1:I22">
    <cfRule type="cellIs" dxfId="168" priority="15" operator="equal">
      <formula>"Low"</formula>
    </cfRule>
    <cfRule type="cellIs" dxfId="167" priority="16" operator="equal">
      <formula>"Moderate"</formula>
    </cfRule>
    <cfRule type="cellIs" dxfId="166" priority="17" operator="equal">
      <formula>"High"</formula>
    </cfRule>
    <cfRule type="cellIs" dxfId="165" priority="18" operator="equal">
      <formula>"Extreme"</formula>
    </cfRule>
  </conditionalFormatting>
  <conditionalFormatting sqref="I1:I22">
    <cfRule type="cellIs" dxfId="164" priority="11" operator="equal">
      <formula>"Low"</formula>
    </cfRule>
    <cfRule type="cellIs" dxfId="163" priority="12" operator="equal">
      <formula>"Moderate"</formula>
    </cfRule>
    <cfRule type="cellIs" dxfId="162" priority="13" operator="equal">
      <formula>"High"</formula>
    </cfRule>
    <cfRule type="cellIs" dxfId="161" priority="14" operator="equal">
      <formula>"Extreme"</formula>
    </cfRule>
  </conditionalFormatting>
  <conditionalFormatting sqref="E23:E77">
    <cfRule type="cellIs" dxfId="160" priority="6" operator="between">
      <formula>20</formula>
      <formula>25</formula>
    </cfRule>
    <cfRule type="cellIs" dxfId="159" priority="7" operator="between">
      <formula>15</formula>
      <formula>16</formula>
    </cfRule>
    <cfRule type="cellIs" dxfId="158" priority="8" operator="between">
      <formula>8</formula>
      <formula>12</formula>
    </cfRule>
    <cfRule type="cellIs" dxfId="157" priority="9" operator="between">
      <formula>4</formula>
      <formula>6</formula>
    </cfRule>
    <cfRule type="cellIs" dxfId="156" priority="10" operator="between">
      <formula>1</formula>
      <formula>3</formula>
    </cfRule>
  </conditionalFormatting>
  <conditionalFormatting sqref="I23:I77">
    <cfRule type="cellIs" dxfId="155" priority="1" operator="between">
      <formula>20</formula>
      <formula>25</formula>
    </cfRule>
    <cfRule type="cellIs" dxfId="154" priority="2" operator="between">
      <formula>15</formula>
      <formula>16</formula>
    </cfRule>
    <cfRule type="cellIs" dxfId="153" priority="3" operator="between">
      <formula>8</formula>
      <formula>12</formula>
    </cfRule>
    <cfRule type="cellIs" dxfId="152" priority="4" operator="between">
      <formula>4</formula>
      <formula>6</formula>
    </cfRule>
    <cfRule type="cellIs" dxfId="151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A15EE6-0FC5-49F9-A22B-7074A05BA526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04659489-7B9F-4A2D-B156-D7A5100898F9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DE978-C9BB-45C1-9BE8-E670D8A80ABA}">
  <sheetPr codeName="Sheet20">
    <tabColor theme="7" tint="0.59999389629810485"/>
    <pageSetUpPr fitToPage="1"/>
  </sheetPr>
  <dimension ref="A1:I77"/>
  <sheetViews>
    <sheetView showGridLines="0" zoomScale="40" zoomScaleNormal="40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349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x14ac:dyDescent="0.2">
      <c r="A23" s="75" t="s">
        <v>128</v>
      </c>
      <c r="B23" s="79" t="s">
        <v>156</v>
      </c>
      <c r="C23" s="60" t="s">
        <v>9</v>
      </c>
      <c r="D23" s="60" t="s">
        <v>10</v>
      </c>
      <c r="E23" s="60">
        <f>VLOOKUP(C23,'Risk Assessment'!$A$4:$F$10,MATCH(D23,'Risk Assessment'!$A$4:$F$4,0),FALSE)</f>
        <v>8</v>
      </c>
      <c r="F23" s="76" t="s">
        <v>351</v>
      </c>
      <c r="G23" s="61" t="s">
        <v>10</v>
      </c>
      <c r="H23" s="60" t="s">
        <v>10</v>
      </c>
      <c r="I23" s="60">
        <f>VLOOKUP(G23,'Risk Assessment'!$A$4:$F$10,MATCH(H23,'Risk Assessment'!$A$4:$F$4,0),FALSE)</f>
        <v>6</v>
      </c>
    </row>
    <row r="24" spans="1:9" s="12" customFormat="1" ht="30" x14ac:dyDescent="0.2">
      <c r="A24" s="53" t="s">
        <v>128</v>
      </c>
      <c r="B24" s="52" t="s">
        <v>350</v>
      </c>
      <c r="C24" s="49" t="s">
        <v>9</v>
      </c>
      <c r="D24" s="49" t="s">
        <v>32</v>
      </c>
      <c r="E24" s="49">
        <f>VLOOKUP(C24,'Risk Assessment'!$A$4:$F$10,MATCH(D24,'Risk Assessment'!$A$4:$F$4,0),FALSE)</f>
        <v>12</v>
      </c>
      <c r="F24" s="47" t="s">
        <v>352</v>
      </c>
      <c r="G24" s="50" t="s">
        <v>11</v>
      </c>
      <c r="H24" s="49" t="s">
        <v>32</v>
      </c>
      <c r="I24" s="49">
        <f>VLOOKUP(G24,'Risk Assessment'!$A$4:$F$10,MATCH(H24,'Risk Assessment'!$A$4:$F$4,0),FALSE)</f>
        <v>6</v>
      </c>
    </row>
    <row r="25" spans="1:9" s="12" customFormat="1" ht="30" x14ac:dyDescent="0.2">
      <c r="A25" s="53" t="s">
        <v>128</v>
      </c>
      <c r="B25" s="52" t="s">
        <v>152</v>
      </c>
      <c r="C25" s="49" t="s">
        <v>10</v>
      </c>
      <c r="D25" s="49" t="s">
        <v>8</v>
      </c>
      <c r="E25" s="49">
        <f>VLOOKUP(C25,'Risk Assessment'!$A$4:$F$10,MATCH(D25,'Risk Assessment'!$A$4:$F$4,0),FALSE)</f>
        <v>15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30" x14ac:dyDescent="0.2">
      <c r="A26" s="53" t="s">
        <v>128</v>
      </c>
      <c r="B26" s="52" t="s">
        <v>157</v>
      </c>
      <c r="C26" s="49" t="s">
        <v>10</v>
      </c>
      <c r="D26" s="49" t="s">
        <v>16</v>
      </c>
      <c r="E26" s="49">
        <f>VLOOKUP(C26,'Risk Assessment'!$A$4:$F$10,MATCH(D26,'Risk Assessment'!$A$4:$F$4,0),FALSE)</f>
        <v>12</v>
      </c>
      <c r="F26" s="47" t="s">
        <v>353</v>
      </c>
      <c r="G26" s="50" t="s">
        <v>12</v>
      </c>
      <c r="H26" s="49" t="s">
        <v>16</v>
      </c>
      <c r="I26" s="49">
        <f>VLOOKUP(G26,'Risk Assessment'!$A$4:$F$10,MATCH(H26,'Risk Assessment'!$A$4:$F$4,0),FALSE)</f>
        <v>4</v>
      </c>
    </row>
    <row r="27" spans="1:9" s="12" customFormat="1" ht="60" x14ac:dyDescent="0.2">
      <c r="A27" s="53" t="s">
        <v>297</v>
      </c>
      <c r="B27" s="52" t="s">
        <v>298</v>
      </c>
      <c r="C27" s="49" t="s">
        <v>7</v>
      </c>
      <c r="D27" s="49" t="s">
        <v>8</v>
      </c>
      <c r="E27" s="49">
        <f>VLOOKUP(C27,'Risk Assessment'!$A$4:$F$10,MATCH(D27,'Risk Assessment'!$A$4:$F$4,0),FALSE)</f>
        <v>25</v>
      </c>
      <c r="F27" s="47" t="s">
        <v>354</v>
      </c>
      <c r="G27" s="50" t="s">
        <v>12</v>
      </c>
      <c r="H27" s="49" t="s">
        <v>8</v>
      </c>
      <c r="I27" s="49">
        <f>VLOOKUP(G27,'Risk Assessment'!$A$4:$F$10,MATCH(H27,'Risk Assessment'!$A$4:$F$4,0),FALSE)</f>
        <v>5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rBwZm55rYb4veq89Y+PG0OHd3WKY9nqeG9r2ApWsB7zxVjI2VLXT4GLC/aNffehpZYK70SXFV4SImrUV4k3W7Q==" saltValue="l8KJr4Rrr3gejCuEzdyNcA==" spinCount="100000" sheet="1" objects="1" scenarios="1" selectLockedCells="1" selectUnlockedCells="1"/>
  <conditionalFormatting sqref="E1:E11 E13:E22 E78:E1048576 I78:I1048576">
    <cfRule type="cellIs" dxfId="150" priority="23" operator="equal">
      <formula>"Low"</formula>
    </cfRule>
    <cfRule type="cellIs" dxfId="149" priority="24" operator="equal">
      <formula>"Moderate"</formula>
    </cfRule>
    <cfRule type="cellIs" dxfId="148" priority="25" operator="equal">
      <formula>"High"</formula>
    </cfRule>
    <cfRule type="cellIs" dxfId="147" priority="26" operator="equal">
      <formula>"Extreme"</formula>
    </cfRule>
  </conditionalFormatting>
  <conditionalFormatting sqref="I1:I22">
    <cfRule type="cellIs" dxfId="146" priority="19" operator="equal">
      <formula>"Low"</formula>
    </cfRule>
    <cfRule type="cellIs" dxfId="145" priority="20" operator="equal">
      <formula>"Moderate"</formula>
    </cfRule>
    <cfRule type="cellIs" dxfId="144" priority="21" operator="equal">
      <formula>"High"</formula>
    </cfRule>
    <cfRule type="cellIs" dxfId="143" priority="22" operator="equal">
      <formula>"Extreme"</formula>
    </cfRule>
  </conditionalFormatting>
  <conditionalFormatting sqref="I1:I22">
    <cfRule type="cellIs" dxfId="142" priority="15" operator="equal">
      <formula>"Low"</formula>
    </cfRule>
    <cfRule type="cellIs" dxfId="141" priority="16" operator="equal">
      <formula>"Moderate"</formula>
    </cfRule>
    <cfRule type="cellIs" dxfId="140" priority="17" operator="equal">
      <formula>"High"</formula>
    </cfRule>
    <cfRule type="cellIs" dxfId="139" priority="18" operator="equal">
      <formula>"Extreme"</formula>
    </cfRule>
  </conditionalFormatting>
  <conditionalFormatting sqref="I1:I22">
    <cfRule type="cellIs" dxfId="138" priority="11" operator="equal">
      <formula>"Low"</formula>
    </cfRule>
    <cfRule type="cellIs" dxfId="137" priority="12" operator="equal">
      <formula>"Moderate"</formula>
    </cfRule>
    <cfRule type="cellIs" dxfId="136" priority="13" operator="equal">
      <formula>"High"</formula>
    </cfRule>
    <cfRule type="cellIs" dxfId="135" priority="14" operator="equal">
      <formula>"Extreme"</formula>
    </cfRule>
  </conditionalFormatting>
  <conditionalFormatting sqref="E23:E77">
    <cfRule type="cellIs" dxfId="134" priority="6" operator="between">
      <formula>20</formula>
      <formula>25</formula>
    </cfRule>
    <cfRule type="cellIs" dxfId="133" priority="7" operator="between">
      <formula>15</formula>
      <formula>16</formula>
    </cfRule>
    <cfRule type="cellIs" dxfId="132" priority="8" operator="between">
      <formula>8</formula>
      <formula>12</formula>
    </cfRule>
    <cfRule type="cellIs" dxfId="131" priority="9" operator="between">
      <formula>4</formula>
      <formula>6</formula>
    </cfRule>
    <cfRule type="cellIs" dxfId="130" priority="10" operator="between">
      <formula>1</formula>
      <formula>3</formula>
    </cfRule>
  </conditionalFormatting>
  <conditionalFormatting sqref="I23:I77">
    <cfRule type="cellIs" dxfId="129" priority="1" operator="between">
      <formula>20</formula>
      <formula>25</formula>
    </cfRule>
    <cfRule type="cellIs" dxfId="128" priority="2" operator="between">
      <formula>15</formula>
      <formula>16</formula>
    </cfRule>
    <cfRule type="cellIs" dxfId="127" priority="3" operator="between">
      <formula>8</formula>
      <formula>12</formula>
    </cfRule>
    <cfRule type="cellIs" dxfId="126" priority="4" operator="between">
      <formula>4</formula>
      <formula>6</formula>
    </cfRule>
    <cfRule type="cellIs" dxfId="125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389696-8274-41DD-A106-0A0797297D7B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7D62C233-B7CE-46A1-B65C-DF77026D0FEC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3149-4A7B-4427-85D0-5DC628A89C01}">
  <sheetPr codeName="Sheet21">
    <tabColor theme="9" tint="0.59999389629810485"/>
    <pageSetUpPr fitToPage="1"/>
  </sheetPr>
  <dimension ref="A1:I77"/>
  <sheetViews>
    <sheetView showGridLines="0" zoomScale="40" zoomScaleNormal="40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349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64" t="s">
        <v>128</v>
      </c>
      <c r="B23" s="79" t="s">
        <v>172</v>
      </c>
      <c r="C23" s="60" t="s">
        <v>9</v>
      </c>
      <c r="D23" s="60" t="s">
        <v>16</v>
      </c>
      <c r="E23" s="60">
        <f>VLOOKUP(C23,'Risk Assessment'!$A$4:$F$10,MATCH(D23,'Risk Assessment'!$A$4:$F$4,0),FALSE)</f>
        <v>16</v>
      </c>
      <c r="F23" s="76" t="s">
        <v>357</v>
      </c>
      <c r="G23" s="61" t="s">
        <v>11</v>
      </c>
      <c r="H23" s="60" t="s">
        <v>32</v>
      </c>
      <c r="I23" s="60">
        <f>VLOOKUP(G23,'Risk Assessment'!$A$4:$F$10,MATCH(H23,'Risk Assessment'!$A$4:$F$4,0),FALSE)</f>
        <v>6</v>
      </c>
    </row>
    <row r="24" spans="1:9" s="12" customFormat="1" x14ac:dyDescent="0.2">
      <c r="A24" s="64" t="s">
        <v>128</v>
      </c>
      <c r="B24" s="52" t="s">
        <v>355</v>
      </c>
      <c r="C24" s="49" t="s">
        <v>7</v>
      </c>
      <c r="D24" s="49" t="s">
        <v>32</v>
      </c>
      <c r="E24" s="49">
        <f>VLOOKUP(C24,'Risk Assessment'!$A$4:$F$10,MATCH(D24,'Risk Assessment'!$A$4:$F$4,0),FALSE)</f>
        <v>15</v>
      </c>
      <c r="F24" s="47" t="s">
        <v>356</v>
      </c>
      <c r="G24" s="50" t="s">
        <v>11</v>
      </c>
      <c r="H24" s="49" t="s">
        <v>32</v>
      </c>
      <c r="I24" s="49">
        <f>VLOOKUP(G24,'Risk Assessment'!$A$4:$F$10,MATCH(H24,'Risk Assessment'!$A$4:$F$4,0),FALSE)</f>
        <v>6</v>
      </c>
    </row>
    <row r="25" spans="1:9" s="12" customFormat="1" ht="30" x14ac:dyDescent="0.2">
      <c r="A25" s="64" t="s">
        <v>128</v>
      </c>
      <c r="B25" s="52" t="s">
        <v>101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x14ac:dyDescent="0.2">
      <c r="A26" s="53"/>
      <c r="B26" s="52"/>
      <c r="C26" s="49"/>
      <c r="D26" s="49"/>
      <c r="E26" s="49" t="e">
        <f>VLOOKUP(C26,'Risk Assessment'!$A$4:$F$10,MATCH(D26,'Risk Assessment'!$A$4:$F$4,0),FALSE)</f>
        <v>#N/A</v>
      </c>
      <c r="F26" s="47"/>
      <c r="G26" s="50"/>
      <c r="H26" s="49"/>
      <c r="I26" s="49" t="e">
        <f>VLOOKUP(G26,'Risk Assessment'!$A$4:$F$10,MATCH(H26,'Risk Assessment'!$A$4:$F$4,0),FALSE)</f>
        <v>#N/A</v>
      </c>
    </row>
    <row r="27" spans="1:9" s="12" customFormat="1" x14ac:dyDescent="0.2">
      <c r="A27" s="53"/>
      <c r="B27" s="52"/>
      <c r="C27" s="49"/>
      <c r="D27" s="49"/>
      <c r="E27" s="49" t="e">
        <f>VLOOKUP(C27,'Risk Assessment'!$A$4:$F$10,MATCH(D27,'Risk Assessment'!$A$4:$F$4,0),FALSE)</f>
        <v>#N/A</v>
      </c>
      <c r="F27" s="47"/>
      <c r="G27" s="50"/>
      <c r="H27" s="49"/>
      <c r="I27" s="49" t="e">
        <f>VLOOKUP(G27,'Risk Assessment'!$A$4:$F$10,MATCH(H27,'Risk Assessment'!$A$4:$F$4,0),FALSE)</f>
        <v>#N/A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FbXSN/myvzS3lYbHek/ctT1xxS99JTaD6ng9/3EAjhiJMrY7MO6LE92MkkCAOGPBoezBVEPj+xgZaUA+AhpgoA==" saltValue="sZwmes+aL6tQotl5KUJGTQ==" spinCount="100000" sheet="1" objects="1" scenarios="1" selectLockedCells="1" selectUnlockedCells="1"/>
  <conditionalFormatting sqref="E1:E11 E13:E22 E78:E1048576 I78:I1048576">
    <cfRule type="cellIs" dxfId="124" priority="23" operator="equal">
      <formula>"Low"</formula>
    </cfRule>
    <cfRule type="cellIs" dxfId="123" priority="24" operator="equal">
      <formula>"Moderate"</formula>
    </cfRule>
    <cfRule type="cellIs" dxfId="122" priority="25" operator="equal">
      <formula>"High"</formula>
    </cfRule>
    <cfRule type="cellIs" dxfId="121" priority="26" operator="equal">
      <formula>"Extreme"</formula>
    </cfRule>
  </conditionalFormatting>
  <conditionalFormatting sqref="I1:I22">
    <cfRule type="cellIs" dxfId="120" priority="19" operator="equal">
      <formula>"Low"</formula>
    </cfRule>
    <cfRule type="cellIs" dxfId="119" priority="20" operator="equal">
      <formula>"Moderate"</formula>
    </cfRule>
    <cfRule type="cellIs" dxfId="118" priority="21" operator="equal">
      <formula>"High"</formula>
    </cfRule>
    <cfRule type="cellIs" dxfId="117" priority="22" operator="equal">
      <formula>"Extreme"</formula>
    </cfRule>
  </conditionalFormatting>
  <conditionalFormatting sqref="I1:I22">
    <cfRule type="cellIs" dxfId="116" priority="15" operator="equal">
      <formula>"Low"</formula>
    </cfRule>
    <cfRule type="cellIs" dxfId="115" priority="16" operator="equal">
      <formula>"Moderate"</formula>
    </cfRule>
    <cfRule type="cellIs" dxfId="114" priority="17" operator="equal">
      <formula>"High"</formula>
    </cfRule>
    <cfRule type="cellIs" dxfId="113" priority="18" operator="equal">
      <formula>"Extreme"</formula>
    </cfRule>
  </conditionalFormatting>
  <conditionalFormatting sqref="I1:I22">
    <cfRule type="cellIs" dxfId="112" priority="11" operator="equal">
      <formula>"Low"</formula>
    </cfRule>
    <cfRule type="cellIs" dxfId="111" priority="12" operator="equal">
      <formula>"Moderate"</formula>
    </cfRule>
    <cfRule type="cellIs" dxfId="110" priority="13" operator="equal">
      <formula>"High"</formula>
    </cfRule>
    <cfRule type="cellIs" dxfId="109" priority="14" operator="equal">
      <formula>"Extreme"</formula>
    </cfRule>
  </conditionalFormatting>
  <conditionalFormatting sqref="E23:E77">
    <cfRule type="cellIs" dxfId="108" priority="6" operator="between">
      <formula>20</formula>
      <formula>25</formula>
    </cfRule>
    <cfRule type="cellIs" dxfId="107" priority="7" operator="between">
      <formula>15</formula>
      <formula>16</formula>
    </cfRule>
    <cfRule type="cellIs" dxfId="106" priority="8" operator="between">
      <formula>8</formula>
      <formula>12</formula>
    </cfRule>
    <cfRule type="cellIs" dxfId="105" priority="9" operator="between">
      <formula>4</formula>
      <formula>6</formula>
    </cfRule>
    <cfRule type="cellIs" dxfId="104" priority="10" operator="between">
      <formula>1</formula>
      <formula>3</formula>
    </cfRule>
  </conditionalFormatting>
  <conditionalFormatting sqref="I23:I77">
    <cfRule type="cellIs" dxfId="103" priority="1" operator="between">
      <formula>20</formula>
      <formula>25</formula>
    </cfRule>
    <cfRule type="cellIs" dxfId="102" priority="2" operator="between">
      <formula>15</formula>
      <formula>16</formula>
    </cfRule>
    <cfRule type="cellIs" dxfId="101" priority="3" operator="between">
      <formula>8</formula>
      <formula>12</formula>
    </cfRule>
    <cfRule type="cellIs" dxfId="100" priority="4" operator="between">
      <formula>4</formula>
      <formula>6</formula>
    </cfRule>
    <cfRule type="cellIs" dxfId="99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5E6B4C-80B3-476E-805C-E78D8C0E6503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F88A5769-3E5A-456B-934B-CA615D27EE30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7CB4-655F-48CF-8A6A-AA203E61D6D2}">
  <sheetPr codeName="Sheet22">
    <tabColor theme="6" tint="-0.249977111117893"/>
    <pageSetUpPr fitToPage="1"/>
  </sheetPr>
  <dimension ref="A1:I77"/>
  <sheetViews>
    <sheetView showGridLines="0" zoomScale="55" zoomScaleNormal="55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358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1.5" x14ac:dyDescent="0.2">
      <c r="A23" s="75" t="s">
        <v>360</v>
      </c>
      <c r="B23" s="79" t="s">
        <v>359</v>
      </c>
      <c r="C23" s="60" t="s">
        <v>9</v>
      </c>
      <c r="D23" s="60" t="s">
        <v>32</v>
      </c>
      <c r="E23" s="60">
        <f>VLOOKUP(C23,'Risk Assessment'!$A$4:$F$10,MATCH(D23,'Risk Assessment'!$A$4:$F$4,0),FALSE)</f>
        <v>12</v>
      </c>
      <c r="F23" s="76" t="s">
        <v>362</v>
      </c>
      <c r="G23" s="61" t="s">
        <v>11</v>
      </c>
      <c r="H23" s="60" t="s">
        <v>32</v>
      </c>
      <c r="I23" s="60">
        <f>VLOOKUP(G23,'Risk Assessment'!$A$4:$F$10,MATCH(H23,'Risk Assessment'!$A$4:$F$4,0),FALSE)</f>
        <v>6</v>
      </c>
    </row>
    <row r="24" spans="1:9" s="12" customFormat="1" x14ac:dyDescent="0.2">
      <c r="A24" s="53" t="s">
        <v>363</v>
      </c>
      <c r="B24" s="52" t="s">
        <v>132</v>
      </c>
      <c r="C24" s="49" t="s">
        <v>9</v>
      </c>
      <c r="D24" s="49" t="s">
        <v>10</v>
      </c>
      <c r="E24" s="49">
        <f>VLOOKUP(C24,'Risk Assessment'!$A$4:$F$10,MATCH(D24,'Risk Assessment'!$A$4:$F$4,0),FALSE)</f>
        <v>8</v>
      </c>
      <c r="F24" s="47" t="s">
        <v>347</v>
      </c>
      <c r="G24" s="50" t="s">
        <v>11</v>
      </c>
      <c r="H24" s="49" t="s">
        <v>10</v>
      </c>
      <c r="I24" s="49">
        <f>VLOOKUP(G24,'Risk Assessment'!$A$4:$F$10,MATCH(H24,'Risk Assessment'!$A$4:$F$4,0),FALSE)</f>
        <v>4</v>
      </c>
    </row>
    <row r="25" spans="1:9" s="12" customFormat="1" x14ac:dyDescent="0.2">
      <c r="A25" s="53" t="s">
        <v>128</v>
      </c>
      <c r="B25" s="52" t="s">
        <v>364</v>
      </c>
      <c r="C25" s="49" t="s">
        <v>9</v>
      </c>
      <c r="D25" s="49" t="s">
        <v>10</v>
      </c>
      <c r="E25" s="49">
        <f>VLOOKUP(C25,'Risk Assessment'!$A$4:$F$10,MATCH(D25,'Risk Assessment'!$A$4:$F$4,0),FALSE)</f>
        <v>8</v>
      </c>
      <c r="F25" s="47" t="s">
        <v>361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x14ac:dyDescent="0.2">
      <c r="A26" s="53"/>
      <c r="B26" s="52"/>
      <c r="C26" s="49"/>
      <c r="D26" s="49"/>
      <c r="E26" s="49" t="e">
        <f>VLOOKUP(C26,'Risk Assessment'!$A$4:$F$10,MATCH(D26,'Risk Assessment'!$A$4:$F$4,0),FALSE)</f>
        <v>#N/A</v>
      </c>
      <c r="F26" s="47"/>
      <c r="G26" s="50"/>
      <c r="H26" s="49"/>
      <c r="I26" s="49" t="e">
        <f>VLOOKUP(G26,'Risk Assessment'!$A$4:$F$10,MATCH(H26,'Risk Assessment'!$A$4:$F$4,0),FALSE)</f>
        <v>#N/A</v>
      </c>
    </row>
    <row r="27" spans="1:9" s="12" customFormat="1" x14ac:dyDescent="0.2">
      <c r="A27" s="53"/>
      <c r="B27" s="52"/>
      <c r="C27" s="49"/>
      <c r="D27" s="49"/>
      <c r="E27" s="49" t="e">
        <f>VLOOKUP(C27,'Risk Assessment'!$A$4:$F$10,MATCH(D27,'Risk Assessment'!$A$4:$F$4,0),FALSE)</f>
        <v>#N/A</v>
      </c>
      <c r="F27" s="47"/>
      <c r="G27" s="50"/>
      <c r="H27" s="49"/>
      <c r="I27" s="49" t="e">
        <f>VLOOKUP(G27,'Risk Assessment'!$A$4:$F$10,MATCH(H27,'Risk Assessment'!$A$4:$F$4,0),FALSE)</f>
        <v>#N/A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uiYVkDqWud/TI/k9JvQclR7ZlmEJpmKvddH3vLh9mQ4tK1qdbMAhEo2wWuRPWef4a5hrwPGZNX4kxCvKtyP7nw==" saltValue="1KzczTemVhQx9e5oZwOiRw==" spinCount="100000" sheet="1" objects="1" scenarios="1" selectLockedCells="1" selectUnlockedCells="1"/>
  <conditionalFormatting sqref="E1:E11 E13:E22 E78:E1048576 I78:I1048576">
    <cfRule type="cellIs" dxfId="98" priority="23" operator="equal">
      <formula>"Low"</formula>
    </cfRule>
    <cfRule type="cellIs" dxfId="97" priority="24" operator="equal">
      <formula>"Moderate"</formula>
    </cfRule>
    <cfRule type="cellIs" dxfId="96" priority="25" operator="equal">
      <formula>"High"</formula>
    </cfRule>
    <cfRule type="cellIs" dxfId="95" priority="26" operator="equal">
      <formula>"Extreme"</formula>
    </cfRule>
  </conditionalFormatting>
  <conditionalFormatting sqref="I1:I22">
    <cfRule type="cellIs" dxfId="94" priority="19" operator="equal">
      <formula>"Low"</formula>
    </cfRule>
    <cfRule type="cellIs" dxfId="93" priority="20" operator="equal">
      <formula>"Moderate"</formula>
    </cfRule>
    <cfRule type="cellIs" dxfId="92" priority="21" operator="equal">
      <formula>"High"</formula>
    </cfRule>
    <cfRule type="cellIs" dxfId="91" priority="22" operator="equal">
      <formula>"Extreme"</formula>
    </cfRule>
  </conditionalFormatting>
  <conditionalFormatting sqref="I1:I22">
    <cfRule type="cellIs" dxfId="90" priority="15" operator="equal">
      <formula>"Low"</formula>
    </cfRule>
    <cfRule type="cellIs" dxfId="89" priority="16" operator="equal">
      <formula>"Moderate"</formula>
    </cfRule>
    <cfRule type="cellIs" dxfId="88" priority="17" operator="equal">
      <formula>"High"</formula>
    </cfRule>
    <cfRule type="cellIs" dxfId="87" priority="18" operator="equal">
      <formula>"Extreme"</formula>
    </cfRule>
  </conditionalFormatting>
  <conditionalFormatting sqref="I1:I22">
    <cfRule type="cellIs" dxfId="86" priority="11" operator="equal">
      <formula>"Low"</formula>
    </cfRule>
    <cfRule type="cellIs" dxfId="85" priority="12" operator="equal">
      <formula>"Moderate"</formula>
    </cfRule>
    <cfRule type="cellIs" dxfId="84" priority="13" operator="equal">
      <formula>"High"</formula>
    </cfRule>
    <cfRule type="cellIs" dxfId="83" priority="14" operator="equal">
      <formula>"Extreme"</formula>
    </cfRule>
  </conditionalFormatting>
  <conditionalFormatting sqref="E23:E77">
    <cfRule type="cellIs" dxfId="82" priority="6" operator="between">
      <formula>20</formula>
      <formula>25</formula>
    </cfRule>
    <cfRule type="cellIs" dxfId="81" priority="7" operator="between">
      <formula>15</formula>
      <formula>16</formula>
    </cfRule>
    <cfRule type="cellIs" dxfId="80" priority="8" operator="between">
      <formula>8</formula>
      <formula>12</formula>
    </cfRule>
    <cfRule type="cellIs" dxfId="79" priority="9" operator="between">
      <formula>4</formula>
      <formula>6</formula>
    </cfRule>
    <cfRule type="cellIs" dxfId="78" priority="10" operator="between">
      <formula>1</formula>
      <formula>3</formula>
    </cfRule>
  </conditionalFormatting>
  <conditionalFormatting sqref="I23:I77">
    <cfRule type="cellIs" dxfId="77" priority="1" operator="between">
      <formula>20</formula>
      <formula>25</formula>
    </cfRule>
    <cfRule type="cellIs" dxfId="76" priority="2" operator="between">
      <formula>15</formula>
      <formula>16</formula>
    </cfRule>
    <cfRule type="cellIs" dxfId="75" priority="3" operator="between">
      <formula>8</formula>
      <formula>12</formula>
    </cfRule>
    <cfRule type="cellIs" dxfId="74" priority="4" operator="between">
      <formula>4</formula>
      <formula>6</formula>
    </cfRule>
    <cfRule type="cellIs" dxfId="73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75EF97-A284-4206-A4D1-2F0493FE3A73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A2CA29ED-BEA8-4F58-835B-21988623C31B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5DC6-59BD-4665-BC8D-D7817D917D6A}">
  <sheetPr codeName="Sheet23">
    <tabColor rgb="FFFFFF99"/>
    <pageSetUpPr fitToPage="1"/>
  </sheetPr>
  <dimension ref="A1:I77"/>
  <sheetViews>
    <sheetView showGridLines="0" zoomScale="55" zoomScaleNormal="55" workbookViewId="0">
      <selection activeCell="J1" sqref="A1:XFD104857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349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128</v>
      </c>
      <c r="B23" s="79" t="s">
        <v>365</v>
      </c>
      <c r="C23" s="60" t="s">
        <v>9</v>
      </c>
      <c r="D23" s="60" t="s">
        <v>10</v>
      </c>
      <c r="E23" s="60">
        <f>VLOOKUP(C23,'Risk Assessment'!$A$4:$F$10,MATCH(D23,'Risk Assessment'!$A$4:$F$4,0),FALSE)</f>
        <v>8</v>
      </c>
      <c r="F23" s="76" t="s">
        <v>367</v>
      </c>
      <c r="G23" s="61" t="s">
        <v>11</v>
      </c>
      <c r="H23" s="60" t="s">
        <v>10</v>
      </c>
      <c r="I23" s="60">
        <f>VLOOKUP(G23,'Risk Assessment'!$A$4:$F$10,MATCH(H23,'Risk Assessment'!$A$4:$F$4,0),FALSE)</f>
        <v>4</v>
      </c>
    </row>
    <row r="24" spans="1:9" s="12" customFormat="1" ht="30" x14ac:dyDescent="0.2">
      <c r="A24" s="53" t="s">
        <v>128</v>
      </c>
      <c r="B24" s="52" t="s">
        <v>366</v>
      </c>
      <c r="C24" s="49" t="s">
        <v>9</v>
      </c>
      <c r="D24" s="49" t="s">
        <v>10</v>
      </c>
      <c r="E24" s="49">
        <f>VLOOKUP(C24,'Risk Assessment'!$A$4:$F$10,MATCH(D24,'Risk Assessment'!$A$4:$F$4,0),FALSE)</f>
        <v>8</v>
      </c>
      <c r="F24" s="47" t="s">
        <v>367</v>
      </c>
      <c r="G24" s="50" t="s">
        <v>11</v>
      </c>
      <c r="H24" s="49" t="s">
        <v>10</v>
      </c>
      <c r="I24" s="49">
        <f>VLOOKUP(G24,'Risk Assessment'!$A$4:$F$10,MATCH(H24,'Risk Assessment'!$A$4:$F$4,0),FALSE)</f>
        <v>4</v>
      </c>
    </row>
    <row r="25" spans="1:9" s="12" customFormat="1" x14ac:dyDescent="0.2">
      <c r="A25" s="53"/>
      <c r="B25" s="52"/>
      <c r="C25" s="49"/>
      <c r="D25" s="49"/>
      <c r="E25" s="49" t="e">
        <f>VLOOKUP(C25,'Risk Assessment'!$A$4:$F$10,MATCH(D25,'Risk Assessment'!$A$4:$F$4,0),FALSE)</f>
        <v>#N/A</v>
      </c>
      <c r="F25" s="47"/>
      <c r="G25" s="50"/>
      <c r="H25" s="49"/>
      <c r="I25" s="49" t="e">
        <f>VLOOKUP(G25,'Risk Assessment'!$A$4:$F$10,MATCH(H25,'Risk Assessment'!$A$4:$F$4,0),FALSE)</f>
        <v>#N/A</v>
      </c>
    </row>
    <row r="26" spans="1:9" s="12" customFormat="1" x14ac:dyDescent="0.2">
      <c r="A26" s="53"/>
      <c r="B26" s="52"/>
      <c r="C26" s="49"/>
      <c r="D26" s="49"/>
      <c r="E26" s="49" t="e">
        <f>VLOOKUP(C26,'Risk Assessment'!$A$4:$F$10,MATCH(D26,'Risk Assessment'!$A$4:$F$4,0),FALSE)</f>
        <v>#N/A</v>
      </c>
      <c r="F26" s="47"/>
      <c r="G26" s="50"/>
      <c r="H26" s="49"/>
      <c r="I26" s="49" t="e">
        <f>VLOOKUP(G26,'Risk Assessment'!$A$4:$F$10,MATCH(H26,'Risk Assessment'!$A$4:$F$4,0),FALSE)</f>
        <v>#N/A</v>
      </c>
    </row>
    <row r="27" spans="1:9" s="12" customFormat="1" x14ac:dyDescent="0.2">
      <c r="A27" s="53"/>
      <c r="B27" s="52"/>
      <c r="C27" s="49"/>
      <c r="D27" s="49"/>
      <c r="E27" s="49" t="e">
        <f>VLOOKUP(C27,'Risk Assessment'!$A$4:$F$10,MATCH(D27,'Risk Assessment'!$A$4:$F$4,0),FALSE)</f>
        <v>#N/A</v>
      </c>
      <c r="F27" s="47"/>
      <c r="G27" s="50"/>
      <c r="H27" s="49"/>
      <c r="I27" s="49" t="e">
        <f>VLOOKUP(G27,'Risk Assessment'!$A$4:$F$10,MATCH(H27,'Risk Assessment'!$A$4:$F$4,0),FALSE)</f>
        <v>#N/A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A50mEFwY1+N9qWDIF7dpwYZKv+2gPThqu7FXbZChBLGSXOLvKLczZj2E6h/uo0sp3ABZsYVyfD/c1kZohWNaGA==" saltValue="ZaMcLs+JrqfLTOkLo4er3Q==" spinCount="100000" sheet="1" objects="1" scenarios="1" selectLockedCells="1" selectUnlockedCells="1"/>
  <conditionalFormatting sqref="E1:E11 E13:E22 E78:E1048576 I78:I1048576">
    <cfRule type="cellIs" dxfId="72" priority="23" operator="equal">
      <formula>"Low"</formula>
    </cfRule>
    <cfRule type="cellIs" dxfId="71" priority="24" operator="equal">
      <formula>"Moderate"</formula>
    </cfRule>
    <cfRule type="cellIs" dxfId="70" priority="25" operator="equal">
      <formula>"High"</formula>
    </cfRule>
    <cfRule type="cellIs" dxfId="69" priority="26" operator="equal">
      <formula>"Extreme"</formula>
    </cfRule>
  </conditionalFormatting>
  <conditionalFormatting sqref="I1:I22">
    <cfRule type="cellIs" dxfId="68" priority="19" operator="equal">
      <formula>"Low"</formula>
    </cfRule>
    <cfRule type="cellIs" dxfId="67" priority="20" operator="equal">
      <formula>"Moderate"</formula>
    </cfRule>
    <cfRule type="cellIs" dxfId="66" priority="21" operator="equal">
      <formula>"High"</formula>
    </cfRule>
    <cfRule type="cellIs" dxfId="65" priority="22" operator="equal">
      <formula>"Extreme"</formula>
    </cfRule>
  </conditionalFormatting>
  <conditionalFormatting sqref="I1:I22">
    <cfRule type="cellIs" dxfId="64" priority="15" operator="equal">
      <formula>"Low"</formula>
    </cfRule>
    <cfRule type="cellIs" dxfId="63" priority="16" operator="equal">
      <formula>"Moderate"</formula>
    </cfRule>
    <cfRule type="cellIs" dxfId="62" priority="17" operator="equal">
      <formula>"High"</formula>
    </cfRule>
    <cfRule type="cellIs" dxfId="61" priority="18" operator="equal">
      <formula>"Extreme"</formula>
    </cfRule>
  </conditionalFormatting>
  <conditionalFormatting sqref="I1:I22">
    <cfRule type="cellIs" dxfId="60" priority="11" operator="equal">
      <formula>"Low"</formula>
    </cfRule>
    <cfRule type="cellIs" dxfId="59" priority="12" operator="equal">
      <formula>"Moderate"</formula>
    </cfRule>
    <cfRule type="cellIs" dxfId="58" priority="13" operator="equal">
      <formula>"High"</formula>
    </cfRule>
    <cfRule type="cellIs" dxfId="57" priority="14" operator="equal">
      <formula>"Extreme"</formula>
    </cfRule>
  </conditionalFormatting>
  <conditionalFormatting sqref="E23:E77">
    <cfRule type="cellIs" dxfId="56" priority="6" operator="between">
      <formula>20</formula>
      <formula>25</formula>
    </cfRule>
    <cfRule type="cellIs" dxfId="55" priority="7" operator="between">
      <formula>15</formula>
      <formula>16</formula>
    </cfRule>
    <cfRule type="cellIs" dxfId="54" priority="8" operator="between">
      <formula>8</formula>
      <formula>12</formula>
    </cfRule>
    <cfRule type="cellIs" dxfId="53" priority="9" operator="between">
      <formula>4</formula>
      <formula>6</formula>
    </cfRule>
    <cfRule type="cellIs" dxfId="52" priority="10" operator="between">
      <formula>1</formula>
      <formula>3</formula>
    </cfRule>
  </conditionalFormatting>
  <conditionalFormatting sqref="I23:I77">
    <cfRule type="cellIs" dxfId="51" priority="1" operator="between">
      <formula>20</formula>
      <formula>25</formula>
    </cfRule>
    <cfRule type="cellIs" dxfId="50" priority="2" operator="between">
      <formula>15</formula>
      <formula>16</formula>
    </cfRule>
    <cfRule type="cellIs" dxfId="49" priority="3" operator="between">
      <formula>8</formula>
      <formula>12</formula>
    </cfRule>
    <cfRule type="cellIs" dxfId="48" priority="4" operator="between">
      <formula>4</formula>
      <formula>6</formula>
    </cfRule>
    <cfRule type="cellIs" dxfId="47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C8BF2E-40CF-48C4-BFB4-BFC7F7F5F1CD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24853A78-C178-4433-9436-6922C3AF9C7F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6879-B402-4FF6-8F4B-AF564EE00F89}">
  <sheetPr codeName="Sheet24">
    <tabColor rgb="FF3A8D96"/>
    <pageSetUpPr fitToPage="1"/>
  </sheetPr>
  <dimension ref="A1:I76"/>
  <sheetViews>
    <sheetView showGridLines="0" zoomScale="80" zoomScaleNormal="80" workbookViewId="0">
      <selection activeCell="C16" sqref="C1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397</v>
      </c>
      <c r="B13" s="6"/>
    </row>
    <row r="14" spans="1:7" x14ac:dyDescent="0.25">
      <c r="A14" s="57" t="s">
        <v>412</v>
      </c>
      <c r="B14" s="6"/>
    </row>
    <row r="15" spans="1:7" x14ac:dyDescent="0.25">
      <c r="A15" s="57" t="s">
        <v>411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60" x14ac:dyDescent="0.2">
      <c r="A23" s="75" t="s">
        <v>128</v>
      </c>
      <c r="B23" s="79" t="s">
        <v>398</v>
      </c>
      <c r="C23" s="60" t="s">
        <v>10</v>
      </c>
      <c r="D23" s="60" t="s">
        <v>16</v>
      </c>
      <c r="E23" s="60">
        <f>VLOOKUP(C23,'Risk Assessment'!$A$4:$F$10,MATCH(D23,'Risk Assessment'!$A$4:$F$4,0),FALSE)</f>
        <v>12</v>
      </c>
      <c r="F23" s="76" t="s">
        <v>408</v>
      </c>
      <c r="G23" s="61" t="s">
        <v>12</v>
      </c>
      <c r="H23" s="60" t="s">
        <v>16</v>
      </c>
      <c r="I23" s="60">
        <f>VLOOKUP(G23,'Risk Assessment'!$A$4:$F$10,MATCH(H23,'Risk Assessment'!$A$4:$F$4,0),FALSE)</f>
        <v>4</v>
      </c>
    </row>
    <row r="24" spans="1:9" s="12" customFormat="1" ht="30" x14ac:dyDescent="0.2">
      <c r="A24" s="53" t="s">
        <v>128</v>
      </c>
      <c r="B24" s="52" t="s">
        <v>101</v>
      </c>
      <c r="C24" s="49" t="s">
        <v>7</v>
      </c>
      <c r="D24" s="49" t="s">
        <v>10</v>
      </c>
      <c r="E24" s="49">
        <f>VLOOKUP(C24,'Risk Assessment'!$A$4:$F$10,MATCH(D24,'Risk Assessment'!$A$4:$F$4,0),FALSE)</f>
        <v>10</v>
      </c>
      <c r="F24" s="45" t="s">
        <v>115</v>
      </c>
      <c r="G24" s="50" t="s">
        <v>11</v>
      </c>
      <c r="H24" s="49" t="s">
        <v>10</v>
      </c>
      <c r="I24" s="49">
        <f>VLOOKUP(G24,'Risk Assessment'!$A$4:$F$10,MATCH(H24,'Risk Assessment'!$A$4:$F$4,0),FALSE)</f>
        <v>4</v>
      </c>
    </row>
    <row r="25" spans="1:9" s="12" customFormat="1" ht="90" x14ac:dyDescent="0.2">
      <c r="A25" s="53" t="s">
        <v>128</v>
      </c>
      <c r="B25" s="52" t="s">
        <v>186</v>
      </c>
      <c r="C25" s="49" t="s">
        <v>11</v>
      </c>
      <c r="D25" s="49" t="s">
        <v>8</v>
      </c>
      <c r="E25" s="49">
        <f>VLOOKUP(C25,'Risk Assessment'!$A$4:$F$10,MATCH(D25,'Risk Assessment'!$A$4:$F$4,0),FALSE)</f>
        <v>10</v>
      </c>
      <c r="F25" s="47" t="s">
        <v>118</v>
      </c>
      <c r="G25" s="50" t="s">
        <v>12</v>
      </c>
      <c r="H25" s="49" t="s">
        <v>8</v>
      </c>
      <c r="I25" s="49">
        <f>VLOOKUP(G25,'Risk Assessment'!$A$4:$F$10,MATCH(H25,'Risk Assessment'!$A$4:$F$4,0),FALSE)</f>
        <v>5</v>
      </c>
    </row>
    <row r="26" spans="1:9" s="12" customFormat="1" ht="30" x14ac:dyDescent="0.2">
      <c r="A26" s="53" t="s">
        <v>128</v>
      </c>
      <c r="B26" s="52" t="s">
        <v>192</v>
      </c>
      <c r="C26" s="49" t="s">
        <v>9</v>
      </c>
      <c r="D26" s="49" t="s">
        <v>10</v>
      </c>
      <c r="E26" s="49">
        <f>VLOOKUP(C26,'Risk Assessment'!$A$4:$F$10,MATCH(D26,'Risk Assessment'!$A$4:$F$4,0),FALSE)</f>
        <v>8</v>
      </c>
      <c r="F26" s="47" t="s">
        <v>404</v>
      </c>
      <c r="G26" s="50" t="s">
        <v>12</v>
      </c>
      <c r="H26" s="49" t="s">
        <v>10</v>
      </c>
      <c r="I26" s="49">
        <f>VLOOKUP(G26,'Risk Assessment'!$A$4:$F$10,MATCH(H26,'Risk Assessment'!$A$4:$F$4,0),FALSE)</f>
        <v>2</v>
      </c>
    </row>
    <row r="27" spans="1:9" s="12" customFormat="1" x14ac:dyDescent="0.2">
      <c r="A27" s="53"/>
      <c r="B27" s="52"/>
      <c r="C27" s="49"/>
      <c r="D27" s="49"/>
      <c r="E27" s="49" t="e">
        <f>VLOOKUP(C27,'Risk Assessment'!$A$4:$F$10,MATCH(D27,'Risk Assessment'!$A$4:$F$4,0),FALSE)</f>
        <v>#N/A</v>
      </c>
      <c r="F27" s="47"/>
      <c r="G27" s="50"/>
      <c r="H27" s="49"/>
      <c r="I27" s="49" t="e">
        <f>VLOOKUP(G27,'Risk Assessment'!$A$4:$F$10,MATCH(H27,'Risk Assessment'!$A$4:$F$4,0),FALSE)</f>
        <v>#N/A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5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64"/>
      <c r="B40" s="47"/>
      <c r="C40" s="49"/>
      <c r="D40" s="49"/>
      <c r="E40" s="49" t="e">
        <f>VLOOKUP(C40,'Risk Assessment'!$A$4:$F$10,MATCH(D40,'Risk Assessment'!$A$4:$F$4,0),FALSE)</f>
        <v>#N/A</v>
      </c>
      <c r="F40" s="47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ht="15" x14ac:dyDescent="0.2">
      <c r="A41" s="65"/>
      <c r="B41" s="52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x14ac:dyDescent="0.2">
      <c r="A42" s="59"/>
      <c r="B42" s="52"/>
      <c r="C42" s="49"/>
      <c r="D42" s="49"/>
      <c r="E42" s="49" t="e">
        <f>VLOOKUP(C42,'Risk Assessment'!$A$4:$F$10,MATCH(D42,'Risk Assessment'!$A$4:$F$4,0),FALSE)</f>
        <v>#N/A</v>
      </c>
      <c r="F42" s="45"/>
      <c r="G42" s="50"/>
      <c r="H42" s="49"/>
      <c r="I42" s="49" t="e">
        <f>VLOOKUP(G42,'Risk Assessment'!$A$4:$F$10,MATCH(H42,'Risk Assessment'!$A$4:$F$4,0),FALSE)</f>
        <v>#N/A</v>
      </c>
    </row>
    <row r="43" spans="1:9" s="40" customFormat="1" ht="15" x14ac:dyDescent="0.2">
      <c r="A43" s="66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12" customFormat="1" x14ac:dyDescent="0.2">
      <c r="A44" s="64"/>
      <c r="B44" s="47"/>
      <c r="C44" s="49"/>
      <c r="D44" s="49"/>
      <c r="E44" s="49" t="e">
        <f>VLOOKUP(C44,'Risk Assessment'!$A$4:$F$10,MATCH(D44,'Risk Assessment'!$A$4:$F$4,0),FALSE)</f>
        <v>#N/A</v>
      </c>
      <c r="F44" s="47"/>
      <c r="G44" s="50"/>
      <c r="H44" s="49"/>
      <c r="I44" s="49" t="e">
        <f>VLOOKUP(G44,'Risk Assessment'!$A$4:$F$10,MATCH(H44,'Risk Assessment'!$A$4:$F$4,0),FALSE)</f>
        <v>#N/A</v>
      </c>
    </row>
    <row r="45" spans="1:9" s="40" customFormat="1" ht="15" x14ac:dyDescent="0.2">
      <c r="A45" s="66"/>
      <c r="B45" s="45"/>
      <c r="C45" s="49"/>
      <c r="D45" s="49"/>
      <c r="E45" s="49" t="e">
        <f>VLOOKUP(C45,'Risk Assessment'!$A$4:$F$10,MATCH(D45,'Risk Assessment'!$A$4:$F$4,0),FALSE)</f>
        <v>#N/A</v>
      </c>
      <c r="F45" s="45"/>
      <c r="G45" s="50"/>
      <c r="H45" s="49"/>
      <c r="I45" s="49" t="e">
        <f>VLOOKUP(G45,'Risk Assessment'!$A$4:$F$10,MATCH(H45,'Risk Assessment'!$A$4:$F$4,0),FALSE)</f>
        <v>#N/A</v>
      </c>
    </row>
    <row r="46" spans="1:9" s="12" customFormat="1" x14ac:dyDescent="0.2">
      <c r="A46" s="59"/>
      <c r="B46" s="47"/>
      <c r="C46" s="49"/>
      <c r="D46" s="49"/>
      <c r="E46" s="49" t="e">
        <f>VLOOKUP(C46,'Risk Assessment'!$A$4:$F$10,MATCH(D46,'Risk Assessment'!$A$4:$F$4,0),FALSE)</f>
        <v>#N/A</v>
      </c>
      <c r="F46" s="47"/>
      <c r="G46" s="50"/>
      <c r="H46" s="49"/>
      <c r="I46" s="49" t="e">
        <f>VLOOKUP(G46,'Risk Assessment'!$A$4:$F$10,MATCH(H46,'Risk Assessment'!$A$4:$F$4,0),FALSE)</f>
        <v>#N/A</v>
      </c>
    </row>
    <row r="47" spans="1:9" s="41" customFormat="1" ht="15" x14ac:dyDescent="0.2">
      <c r="A47" s="67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x14ac:dyDescent="0.2">
      <c r="A50" s="59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ht="15" x14ac:dyDescent="0.2">
      <c r="A52" s="67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x14ac:dyDescent="0.2">
      <c r="A54" s="59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2" customFormat="1" ht="15" x14ac:dyDescent="0.2">
      <c r="A55" s="67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1" customFormat="1" x14ac:dyDescent="0.2">
      <c r="A56" s="59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ht="15" x14ac:dyDescent="0.2">
      <c r="A57" s="67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x14ac:dyDescent="0.2">
      <c r="A58" s="59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ht="15" x14ac:dyDescent="0.2">
      <c r="A59" s="67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2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1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x14ac:dyDescent="0.2">
      <c r="A62" s="59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0" customFormat="1" ht="15" x14ac:dyDescent="0.2">
      <c r="A63" s="66"/>
      <c r="B63" s="77"/>
      <c r="C63" s="49"/>
      <c r="D63" s="49"/>
      <c r="E63" s="49" t="e">
        <f>VLOOKUP(C63,'Risk Assessment'!$A$4:$F$10,MATCH(D63,'Risk Assessment'!$A$4:$F$4,0),FALSE)</f>
        <v>#N/A</v>
      </c>
      <c r="F63" s="62"/>
      <c r="G63" s="50"/>
      <c r="H63" s="49"/>
      <c r="I63" s="49" t="e">
        <f>VLOOKUP(G63,'Risk Assessment'!$A$4:$F$10,MATCH(H63,'Risk Assessment'!$A$4:$F$4,0),FALSE)</f>
        <v>#N/A</v>
      </c>
    </row>
    <row r="64" spans="1:9" s="12" customFormat="1" ht="15" x14ac:dyDescent="0.2">
      <c r="A64" s="68"/>
      <c r="B64" s="77"/>
      <c r="C64" s="49"/>
      <c r="D64" s="49"/>
      <c r="E64" s="49" t="e">
        <f>VLOOKUP(C64,'Risk Assessment'!$A$4:$F$10,MATCH(D64,'Risk Assessment'!$A$4:$F$4,0),FALSE)</f>
        <v>#N/A</v>
      </c>
      <c r="F64" s="63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9"/>
      <c r="B65" s="47"/>
      <c r="C65" s="49"/>
      <c r="D65" s="49"/>
      <c r="E65" s="49" t="e">
        <f>VLOOKUP(C65,'Risk Assessment'!$A$4:$F$10,MATCH(D65,'Risk Assessment'!$A$4:$F$4,0),FALSE)</f>
        <v>#N/A</v>
      </c>
      <c r="F65" s="4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x14ac:dyDescent="0.2">
      <c r="A67" s="59"/>
      <c r="B67" s="47"/>
      <c r="C67" s="49"/>
      <c r="D67" s="49"/>
      <c r="E67" s="49" t="e">
        <f>VLOOKUP(C67,'Risk Assessment'!$A$4:$F$10,MATCH(D67,'Risk Assessment'!$A$4:$F$4,0),FALSE)</f>
        <v>#N/A</v>
      </c>
      <c r="F67" s="47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ht="15" x14ac:dyDescent="0.2">
      <c r="A68" s="66"/>
      <c r="B68" s="7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5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x14ac:dyDescent="0.2">
      <c r="A70" s="59"/>
      <c r="B70" s="47"/>
      <c r="C70" s="49"/>
      <c r="D70" s="49"/>
      <c r="E70" s="49" t="e">
        <f>VLOOKUP(C70,'Risk Assessment'!$A$4:$F$10,MATCH(D70,'Risk Assessment'!$A$4:$F$4,0),FALSE)</f>
        <v>#N/A</v>
      </c>
      <c r="F70" s="47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ht="15" x14ac:dyDescent="0.2">
      <c r="A71" s="66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7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x14ac:dyDescent="0.2">
      <c r="A75" s="59"/>
      <c r="B75" s="47"/>
      <c r="C75" s="49"/>
      <c r="D75" s="49"/>
      <c r="E75" s="49" t="e">
        <f>VLOOKUP(C75,'Risk Assessment'!$A$4:$F$10,MATCH(D75,'Risk Assessment'!$A$4:$F$4,0),FALSE)</f>
        <v>#N/A</v>
      </c>
      <c r="F75" s="43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ht="15" x14ac:dyDescent="0.2">
      <c r="A76" s="69"/>
      <c r="B76" s="45"/>
      <c r="C76" s="49"/>
      <c r="D76" s="49"/>
      <c r="E76" s="49" t="e">
        <f>VLOOKUP(C76,'Risk Assessment'!$A$4:$F$10,MATCH(D76,'Risk Assessment'!$A$4:$F$4,0),FALSE)</f>
        <v>#N/A</v>
      </c>
      <c r="F76" s="47"/>
      <c r="G76" s="50"/>
      <c r="H76" s="49"/>
      <c r="I76" s="49" t="e">
        <f>VLOOKUP(G76,'Risk Assessment'!$A$4:$F$10,MATCH(H76,'Risk Assessment'!$A$4:$F$4,0),FALSE)</f>
        <v>#N/A</v>
      </c>
    </row>
  </sheetData>
  <sheetProtection algorithmName="SHA-512" hashValue="/sngWrWp0dyAEgX1Z0Hs5nXsDRFv4/luz4nLdiTkX7JukxqpyBDq7B9a1htqTT91SYukH0nUzP5fxt+5HhzXZA==" saltValue="eTi1hRnLFNr0Ks3TgEjwig==" spinCount="100000" sheet="1" objects="1" scenarios="1" selectLockedCells="1" selectUnlockedCells="1"/>
  <conditionalFormatting sqref="E1:E11 E13:E22 E77:E1048576 I77:I1048576">
    <cfRule type="cellIs" dxfId="46" priority="23" operator="equal">
      <formula>"Low"</formula>
    </cfRule>
    <cfRule type="cellIs" dxfId="45" priority="24" operator="equal">
      <formula>"Moderate"</formula>
    </cfRule>
    <cfRule type="cellIs" dxfId="44" priority="25" operator="equal">
      <formula>"High"</formula>
    </cfRule>
    <cfRule type="cellIs" dxfId="43" priority="26" operator="equal">
      <formula>"Extreme"</formula>
    </cfRule>
  </conditionalFormatting>
  <conditionalFormatting sqref="I1:I22">
    <cfRule type="cellIs" dxfId="42" priority="19" operator="equal">
      <formula>"Low"</formula>
    </cfRule>
    <cfRule type="cellIs" dxfId="41" priority="20" operator="equal">
      <formula>"Moderate"</formula>
    </cfRule>
    <cfRule type="cellIs" dxfId="40" priority="21" operator="equal">
      <formula>"High"</formula>
    </cfRule>
    <cfRule type="cellIs" dxfId="39" priority="22" operator="equal">
      <formula>"Extreme"</formula>
    </cfRule>
  </conditionalFormatting>
  <conditionalFormatting sqref="I1:I22">
    <cfRule type="cellIs" dxfId="38" priority="15" operator="equal">
      <formula>"Low"</formula>
    </cfRule>
    <cfRule type="cellIs" dxfId="37" priority="16" operator="equal">
      <formula>"Moderate"</formula>
    </cfRule>
    <cfRule type="cellIs" dxfId="36" priority="17" operator="equal">
      <formula>"High"</formula>
    </cfRule>
    <cfRule type="cellIs" dxfId="35" priority="18" operator="equal">
      <formula>"Extreme"</formula>
    </cfRule>
  </conditionalFormatting>
  <conditionalFormatting sqref="I1:I22">
    <cfRule type="cellIs" dxfId="34" priority="11" operator="equal">
      <formula>"Low"</formula>
    </cfRule>
    <cfRule type="cellIs" dxfId="33" priority="12" operator="equal">
      <formula>"Moderate"</formula>
    </cfRule>
    <cfRule type="cellIs" dxfId="32" priority="13" operator="equal">
      <formula>"High"</formula>
    </cfRule>
    <cfRule type="cellIs" dxfId="31" priority="14" operator="equal">
      <formula>"Extreme"</formula>
    </cfRule>
  </conditionalFormatting>
  <conditionalFormatting sqref="E23:E76 I23:I76">
    <cfRule type="cellIs" dxfId="30" priority="6" operator="between">
      <formula>20</formula>
      <formula>25</formula>
    </cfRule>
    <cfRule type="cellIs" dxfId="29" priority="7" operator="between">
      <formula>15</formula>
      <formula>16</formula>
    </cfRule>
    <cfRule type="cellIs" dxfId="28" priority="8" operator="between">
      <formula>8</formula>
      <formula>12</formula>
    </cfRule>
    <cfRule type="cellIs" dxfId="27" priority="9" operator="between">
      <formula>4</formula>
      <formula>6</formula>
    </cfRule>
    <cfRule type="cellIs" dxfId="26" priority="10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C380208-D01A-4B5E-9351-739A264461E3}">
          <x14:formula1>
            <xm:f>'Risk Assessment'!$B$4:$F$4</xm:f>
          </x14:formula1>
          <xm:sqref>D23:D76 H23:H76</xm:sqref>
        </x14:dataValidation>
        <x14:dataValidation type="list" allowBlank="1" showInputMessage="1" showErrorMessage="1" xr:uid="{B37B4197-BCC6-4B8F-954D-1C7064955005}">
          <x14:formula1>
            <xm:f>'Risk Assessment'!$A$6:$A$10</xm:f>
          </x14:formula1>
          <xm:sqref>C23:C76 G23:G76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941A-66D2-431E-97C7-D9442F201AA1}">
  <sheetPr codeName="Sheet25">
    <tabColor rgb="FFB5821B"/>
    <pageSetUpPr fitToPage="1"/>
  </sheetPr>
  <dimension ref="A1:I77"/>
  <sheetViews>
    <sheetView showGridLines="0" zoomScale="80" zoomScaleNormal="80" workbookViewId="0">
      <selection activeCell="D20" sqref="D20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397</v>
      </c>
      <c r="B13" s="6"/>
    </row>
    <row r="14" spans="1:7" x14ac:dyDescent="0.25">
      <c r="A14" s="57" t="s">
        <v>409</v>
      </c>
      <c r="B14" s="6"/>
    </row>
    <row r="15" spans="1:7" x14ac:dyDescent="0.25">
      <c r="A15" s="57" t="s">
        <v>410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90" x14ac:dyDescent="0.2">
      <c r="A23" s="75" t="s">
        <v>128</v>
      </c>
      <c r="B23" s="79" t="s">
        <v>399</v>
      </c>
      <c r="C23" s="60" t="s">
        <v>7</v>
      </c>
      <c r="D23" s="60" t="s">
        <v>16</v>
      </c>
      <c r="E23" s="60">
        <f>VLOOKUP(C23,'Risk Assessment'!$A$4:$F$10,MATCH(D23,'Risk Assessment'!$A$4:$F$4,0),FALSE)</f>
        <v>20</v>
      </c>
      <c r="F23" s="76" t="s">
        <v>400</v>
      </c>
      <c r="G23" s="61" t="s">
        <v>7</v>
      </c>
      <c r="H23" s="60" t="s">
        <v>4</v>
      </c>
      <c r="I23" s="60">
        <f>VLOOKUP(G23,'Risk Assessment'!$A$4:$F$10,MATCH(H23,'Risk Assessment'!$A$4:$F$4,0),FALSE)</f>
        <v>5</v>
      </c>
    </row>
    <row r="24" spans="1:9" s="12" customFormat="1" ht="30" x14ac:dyDescent="0.2">
      <c r="A24" s="53" t="s">
        <v>401</v>
      </c>
      <c r="B24" s="52" t="s">
        <v>402</v>
      </c>
      <c r="C24" s="49" t="s">
        <v>10</v>
      </c>
      <c r="D24" s="49" t="s">
        <v>10</v>
      </c>
      <c r="E24" s="49">
        <f>VLOOKUP(C24,'Risk Assessment'!$A$4:$F$10,MATCH(D24,'Risk Assessment'!$A$4:$F$4,0),FALSE)</f>
        <v>6</v>
      </c>
      <c r="F24" s="76" t="s">
        <v>403</v>
      </c>
      <c r="G24" s="50" t="s">
        <v>12</v>
      </c>
      <c r="H24" s="49" t="s">
        <v>10</v>
      </c>
      <c r="I24" s="49">
        <f>VLOOKUP(G24,'Risk Assessment'!$A$4:$F$10,MATCH(H24,'Risk Assessment'!$A$4:$F$4,0),FALSE)</f>
        <v>2</v>
      </c>
    </row>
    <row r="25" spans="1:9" s="12" customFormat="1" ht="30" x14ac:dyDescent="0.2">
      <c r="A25" s="53" t="s">
        <v>128</v>
      </c>
      <c r="B25" s="52" t="s">
        <v>101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90" x14ac:dyDescent="0.2">
      <c r="A26" s="53" t="s">
        <v>128</v>
      </c>
      <c r="B26" s="52" t="s">
        <v>186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118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30" x14ac:dyDescent="0.2">
      <c r="A27" s="53" t="s">
        <v>128</v>
      </c>
      <c r="B27" s="52" t="s">
        <v>192</v>
      </c>
      <c r="C27" s="49" t="s">
        <v>9</v>
      </c>
      <c r="D27" s="49" t="s">
        <v>10</v>
      </c>
      <c r="E27" s="49">
        <f>VLOOKUP(C27,'Risk Assessment'!$A$4:$F$10,MATCH(D27,'Risk Assessment'!$A$4:$F$4,0),FALSE)</f>
        <v>8</v>
      </c>
      <c r="F27" s="47" t="s">
        <v>405</v>
      </c>
      <c r="G27" s="50" t="s">
        <v>12</v>
      </c>
      <c r="H27" s="49" t="s">
        <v>10</v>
      </c>
      <c r="I27" s="49">
        <f>VLOOKUP(G27,'Risk Assessment'!$A$4:$F$10,MATCH(H27,'Risk Assessment'!$A$4:$F$4,0),FALSE)</f>
        <v>2</v>
      </c>
    </row>
    <row r="28" spans="1:9" s="12" customFormat="1" ht="30" x14ac:dyDescent="0.2">
      <c r="A28" s="53" t="s">
        <v>128</v>
      </c>
      <c r="B28" s="52" t="s">
        <v>406</v>
      </c>
      <c r="C28" s="49" t="s">
        <v>7</v>
      </c>
      <c r="D28" s="49" t="s">
        <v>32</v>
      </c>
      <c r="E28" s="49">
        <f>VLOOKUP(C28,'Risk Assessment'!$A$4:$F$10,MATCH(D28,'Risk Assessment'!$A$4:$F$4,0),FALSE)</f>
        <v>15</v>
      </c>
      <c r="F28" s="47" t="s">
        <v>407</v>
      </c>
      <c r="G28" s="50" t="s">
        <v>12</v>
      </c>
      <c r="H28" s="49" t="s">
        <v>10</v>
      </c>
      <c r="I28" s="49">
        <f>VLOOKUP(G28,'Risk Assessment'!$A$4:$F$10,MATCH(H28,'Risk Assessment'!$A$4:$F$4,0),FALSE)</f>
        <v>2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6JCNctXMmHtIzZeJEr7uYWRHqHCqiMEa1Xdo55PQFeq70E+ZE+8kWRg5JT+V6u9Cz/3pD4IC6gnYZi6qjwvDHw==" saltValue="aD0bYLnQG0H6P3BX/ZawEw==" spinCount="100000" sheet="1" objects="1" scenarios="1" selectLockedCells="1" selectUnlockedCells="1"/>
  <conditionalFormatting sqref="E1:E11 E13:E22 E78:E1048576 I78:I1048576">
    <cfRule type="cellIs" dxfId="25" priority="23" operator="equal">
      <formula>"Low"</formula>
    </cfRule>
    <cfRule type="cellIs" dxfId="24" priority="24" operator="equal">
      <formula>"Moderate"</formula>
    </cfRule>
    <cfRule type="cellIs" dxfId="23" priority="25" operator="equal">
      <formula>"High"</formula>
    </cfRule>
    <cfRule type="cellIs" dxfId="22" priority="26" operator="equal">
      <formula>"Extreme"</formula>
    </cfRule>
  </conditionalFormatting>
  <conditionalFormatting sqref="I1:I22">
    <cfRule type="cellIs" dxfId="21" priority="19" operator="equal">
      <formula>"Low"</formula>
    </cfRule>
    <cfRule type="cellIs" dxfId="20" priority="20" operator="equal">
      <formula>"Moderate"</formula>
    </cfRule>
    <cfRule type="cellIs" dxfId="19" priority="21" operator="equal">
      <formula>"High"</formula>
    </cfRule>
    <cfRule type="cellIs" dxfId="18" priority="22" operator="equal">
      <formula>"Extreme"</formula>
    </cfRule>
  </conditionalFormatting>
  <conditionalFormatting sqref="I1:I22">
    <cfRule type="cellIs" dxfId="17" priority="15" operator="equal">
      <formula>"Low"</formula>
    </cfRule>
    <cfRule type="cellIs" dxfId="16" priority="16" operator="equal">
      <formula>"Moderate"</formula>
    </cfRule>
    <cfRule type="cellIs" dxfId="15" priority="17" operator="equal">
      <formula>"High"</formula>
    </cfRule>
    <cfRule type="cellIs" dxfId="14" priority="18" operator="equal">
      <formula>"Extreme"</formula>
    </cfRule>
  </conditionalFormatting>
  <conditionalFormatting sqref="I1:I22">
    <cfRule type="cellIs" dxfId="13" priority="11" operator="equal">
      <formula>"Low"</formula>
    </cfRule>
    <cfRule type="cellIs" dxfId="12" priority="12" operator="equal">
      <formula>"Moderate"</formula>
    </cfRule>
    <cfRule type="cellIs" dxfId="11" priority="13" operator="equal">
      <formula>"High"</formula>
    </cfRule>
    <cfRule type="cellIs" dxfId="10" priority="14" operator="equal">
      <formula>"Extreme"</formula>
    </cfRule>
  </conditionalFormatting>
  <conditionalFormatting sqref="E23:E77">
    <cfRule type="cellIs" dxfId="9" priority="6" operator="between">
      <formula>20</formula>
      <formula>25</formula>
    </cfRule>
    <cfRule type="cellIs" dxfId="8" priority="7" operator="between">
      <formula>15</formula>
      <formula>16</formula>
    </cfRule>
    <cfRule type="cellIs" dxfId="7" priority="8" operator="between">
      <formula>8</formula>
      <formula>12</formula>
    </cfRule>
    <cfRule type="cellIs" dxfId="6" priority="9" operator="between">
      <formula>4</formula>
      <formula>6</formula>
    </cfRule>
    <cfRule type="cellIs" dxfId="5" priority="10" operator="between">
      <formula>1</formula>
      <formula>3</formula>
    </cfRule>
  </conditionalFormatting>
  <conditionalFormatting sqref="I23:I77">
    <cfRule type="cellIs" dxfId="4" priority="1" operator="between">
      <formula>20</formula>
      <formula>25</formula>
    </cfRule>
    <cfRule type="cellIs" dxfId="3" priority="2" operator="between">
      <formula>15</formula>
      <formula>16</formula>
    </cfRule>
    <cfRule type="cellIs" dxfId="2" priority="3" operator="between">
      <formula>8</formula>
      <formula>12</formula>
    </cfRule>
    <cfRule type="cellIs" dxfId="1" priority="4" operator="between">
      <formula>4</formula>
      <formula>6</formula>
    </cfRule>
    <cfRule type="cellIs" dxfId="0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253596-D69A-428C-B0BE-BE1733E2B083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16AFB235-5C8E-4DEA-9D7E-D9AE6207728A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C6"/>
  <sheetViews>
    <sheetView workbookViewId="0">
      <selection activeCell="C2" sqref="A1:XFD1048576"/>
    </sheetView>
  </sheetViews>
  <sheetFormatPr defaultColWidth="8.6640625" defaultRowHeight="15" x14ac:dyDescent="0.2"/>
  <cols>
    <col min="1" max="1" width="15.6640625" customWidth="1"/>
    <col min="2" max="2" width="17.33203125" customWidth="1"/>
  </cols>
  <sheetData>
    <row r="1" spans="1:3" s="4" customFormat="1" ht="24" customHeight="1" x14ac:dyDescent="0.2">
      <c r="A1" s="5" t="s">
        <v>14</v>
      </c>
      <c r="B1" s="5" t="s">
        <v>13</v>
      </c>
      <c r="C1" s="5" t="s">
        <v>15</v>
      </c>
    </row>
    <row r="2" spans="1:3" ht="15.75" thickBot="1" x14ac:dyDescent="0.25">
      <c r="A2" s="3" t="s">
        <v>7</v>
      </c>
      <c r="B2" s="3" t="s">
        <v>4</v>
      </c>
      <c r="C2" s="1" t="s">
        <v>18</v>
      </c>
    </row>
    <row r="3" spans="1:3" ht="15.75" thickBot="1" x14ac:dyDescent="0.25">
      <c r="A3" s="3" t="s">
        <v>9</v>
      </c>
      <c r="B3" s="3" t="s">
        <v>10</v>
      </c>
    </row>
    <row r="4" spans="1:3" ht="15.75" thickBot="1" x14ac:dyDescent="0.25">
      <c r="A4" s="3" t="s">
        <v>10</v>
      </c>
      <c r="B4" s="3" t="s">
        <v>16</v>
      </c>
    </row>
    <row r="5" spans="1:3" ht="15.75" thickBot="1" x14ac:dyDescent="0.25">
      <c r="A5" s="3" t="s">
        <v>11</v>
      </c>
      <c r="B5" s="3" t="s">
        <v>6</v>
      </c>
    </row>
    <row r="6" spans="1:3" ht="15.75" thickBot="1" x14ac:dyDescent="0.25">
      <c r="A6" s="3" t="s">
        <v>12</v>
      </c>
    </row>
  </sheetData>
  <sheetProtection algorithmName="SHA-512" hashValue="kM9qn73oeGh8wwpIIq1qMmiW8myYLizAJTj1Js70rmJ26GVIqX5RjXxPWdglp9rA03g2bA/1k1iiMThkbVlhDA==" saltValue="YbaxJ/yLgVC3VtFJv1odmA==" spinCount="100000" sheet="1" objects="1" scenarios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D95D-8A87-47BF-B9A9-29C1A6ACAB44}">
  <sheetPr codeName="Sheet27"/>
  <dimension ref="A1"/>
  <sheetViews>
    <sheetView workbookViewId="0">
      <selection activeCell="F12" sqref="F12"/>
    </sheetView>
  </sheetViews>
  <sheetFormatPr defaultColWidth="8.6640625" defaultRowHeight="15" x14ac:dyDescent="0.2"/>
  <sheetData/>
  <sheetProtection algorithmName="SHA-512" hashValue="WNvnNihd/w8a/NmA5iNoAkojNA6sx5TG3+pggBexiUBe7WZMzxi6CjPhID/A0FvPxdG3SyCNPe2V4hm1bFLIcw==" saltValue="aNLO+8O36CTazJC/7aA+y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N17"/>
  <sheetViews>
    <sheetView zoomScale="160" zoomScaleNormal="160" workbookViewId="0">
      <selection activeCell="B17" sqref="B17"/>
    </sheetView>
  </sheetViews>
  <sheetFormatPr defaultColWidth="8.6640625" defaultRowHeight="15" x14ac:dyDescent="0.2"/>
  <cols>
    <col min="10" max="10" width="11.33203125" bestFit="1" customWidth="1"/>
  </cols>
  <sheetData>
    <row r="1" spans="1:14" x14ac:dyDescent="0.2">
      <c r="A1" s="96" t="s">
        <v>1</v>
      </c>
      <c r="B1" s="96"/>
      <c r="C1" s="96"/>
      <c r="D1" s="96"/>
      <c r="E1" s="96"/>
      <c r="F1" s="96"/>
    </row>
    <row r="2" spans="1:14" ht="15.75" customHeight="1" thickBot="1" x14ac:dyDescent="0.25">
      <c r="A2" s="96"/>
      <c r="B2" s="96"/>
      <c r="C2" s="96"/>
      <c r="D2" s="96"/>
      <c r="E2" s="96"/>
      <c r="F2" s="96"/>
    </row>
    <row r="3" spans="1:14" ht="15.75" customHeight="1" thickBot="1" x14ac:dyDescent="0.25">
      <c r="A3" s="93" t="s">
        <v>2</v>
      </c>
      <c r="B3" s="97" t="s">
        <v>3</v>
      </c>
      <c r="C3" s="98"/>
      <c r="D3" s="98"/>
      <c r="E3" s="98"/>
      <c r="F3" s="99"/>
    </row>
    <row r="4" spans="1:14" ht="25.35" customHeight="1" x14ac:dyDescent="0.2">
      <c r="A4" s="94"/>
      <c r="B4" s="32" t="s">
        <v>4</v>
      </c>
      <c r="C4" s="32" t="s">
        <v>10</v>
      </c>
      <c r="D4" s="32" t="s">
        <v>32</v>
      </c>
      <c r="E4" s="32" t="s">
        <v>16</v>
      </c>
      <c r="F4" s="32" t="s">
        <v>8</v>
      </c>
      <c r="G4" s="15" t="s">
        <v>27</v>
      </c>
    </row>
    <row r="5" spans="1:14" ht="53.25" thickBot="1" x14ac:dyDescent="0.25">
      <c r="A5" s="95"/>
      <c r="B5" s="31" t="s">
        <v>5</v>
      </c>
      <c r="C5" s="30" t="s">
        <v>33</v>
      </c>
      <c r="D5" s="30" t="s">
        <v>34</v>
      </c>
      <c r="E5" s="30" t="s">
        <v>35</v>
      </c>
      <c r="F5" s="2" t="s">
        <v>36</v>
      </c>
      <c r="G5" s="15"/>
    </row>
    <row r="6" spans="1:14" ht="15.75" thickBot="1" x14ac:dyDescent="0.25">
      <c r="A6" s="3" t="s">
        <v>7</v>
      </c>
      <c r="B6" s="22">
        <v>5</v>
      </c>
      <c r="C6" s="16">
        <v>10</v>
      </c>
      <c r="D6" s="17">
        <v>15</v>
      </c>
      <c r="E6" s="26">
        <v>20</v>
      </c>
      <c r="F6" s="27">
        <v>25</v>
      </c>
      <c r="G6" s="15" t="s">
        <v>30</v>
      </c>
      <c r="N6" s="15"/>
    </row>
    <row r="7" spans="1:14" ht="15.75" thickBot="1" x14ac:dyDescent="0.25">
      <c r="A7" s="3" t="s">
        <v>9</v>
      </c>
      <c r="B7" s="23">
        <v>4</v>
      </c>
      <c r="C7" s="18">
        <v>8</v>
      </c>
      <c r="D7" s="18">
        <v>12</v>
      </c>
      <c r="E7" s="19">
        <v>16</v>
      </c>
      <c r="F7" s="28">
        <v>20</v>
      </c>
      <c r="G7" s="15" t="s">
        <v>53</v>
      </c>
      <c r="N7" s="15"/>
    </row>
    <row r="8" spans="1:14" ht="15.75" thickBot="1" x14ac:dyDescent="0.25">
      <c r="A8" s="3" t="s">
        <v>10</v>
      </c>
      <c r="B8" s="29">
        <v>3</v>
      </c>
      <c r="C8" s="23">
        <v>6</v>
      </c>
      <c r="D8" s="18">
        <v>9</v>
      </c>
      <c r="E8" s="18">
        <v>12</v>
      </c>
      <c r="F8" s="20">
        <v>15</v>
      </c>
      <c r="G8" s="15" t="s">
        <v>49</v>
      </c>
      <c r="N8" s="15"/>
    </row>
    <row r="9" spans="1:14" ht="15.75" thickBot="1" x14ac:dyDescent="0.25">
      <c r="A9" s="3" t="s">
        <v>11</v>
      </c>
      <c r="B9" s="29">
        <v>2</v>
      </c>
      <c r="C9" s="23">
        <v>4</v>
      </c>
      <c r="D9" s="23">
        <v>6</v>
      </c>
      <c r="E9" s="18">
        <v>8</v>
      </c>
      <c r="F9" s="21">
        <v>10</v>
      </c>
      <c r="G9" s="15" t="s">
        <v>29</v>
      </c>
      <c r="N9" s="15"/>
    </row>
    <row r="10" spans="1:14" ht="23.25" thickBot="1" x14ac:dyDescent="0.25">
      <c r="A10" s="3" t="s">
        <v>12</v>
      </c>
      <c r="B10" s="29">
        <v>1</v>
      </c>
      <c r="C10" s="29">
        <v>2</v>
      </c>
      <c r="D10" s="29">
        <v>3</v>
      </c>
      <c r="E10" s="24">
        <v>4</v>
      </c>
      <c r="F10" s="25">
        <v>5</v>
      </c>
      <c r="G10" s="15" t="s">
        <v>28</v>
      </c>
    </row>
    <row r="12" spans="1:14" x14ac:dyDescent="0.2">
      <c r="I12" s="100" t="s">
        <v>37</v>
      </c>
      <c r="J12" s="101"/>
    </row>
    <row r="13" spans="1:14" x14ac:dyDescent="0.2">
      <c r="I13" s="36"/>
      <c r="J13" s="38" t="s">
        <v>38</v>
      </c>
    </row>
    <row r="14" spans="1:14" x14ac:dyDescent="0.2">
      <c r="I14" s="33"/>
      <c r="J14" s="38" t="s">
        <v>39</v>
      </c>
    </row>
    <row r="15" spans="1:14" x14ac:dyDescent="0.2">
      <c r="I15" s="34"/>
      <c r="J15" s="38" t="s">
        <v>40</v>
      </c>
    </row>
    <row r="16" spans="1:14" x14ac:dyDescent="0.2">
      <c r="I16" s="35"/>
      <c r="J16" s="38" t="s">
        <v>41</v>
      </c>
    </row>
    <row r="17" spans="9:10" x14ac:dyDescent="0.2">
      <c r="I17" s="37"/>
      <c r="J17" s="39" t="s">
        <v>42</v>
      </c>
    </row>
  </sheetData>
  <sheetProtection algorithmName="SHA-512" hashValue="T1cF9wiK15eMxChteB9iTRe2Zt1WYggR44YBWaJTih6aBqKd1qeQUfTlwvCaexxRij1+mfg1ODiOWZtBwm++GA==" saltValue="rnlPvinhCB3xWOKU4/cZyQ==" spinCount="100000" sheet="1" objects="1" scenarios="1"/>
  <mergeCells count="4">
    <mergeCell ref="A3:A5"/>
    <mergeCell ref="A1:F2"/>
    <mergeCell ref="B3:F3"/>
    <mergeCell ref="I12:J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92D050"/>
    <pageSetUpPr fitToPage="1"/>
  </sheetPr>
  <dimension ref="A10:I40"/>
  <sheetViews>
    <sheetView showGridLines="0" zoomScale="70" zoomScaleNormal="70" workbookViewId="0">
      <selection activeCell="B41" sqref="B41"/>
    </sheetView>
  </sheetViews>
  <sheetFormatPr defaultColWidth="9.6640625" defaultRowHeight="15.75" x14ac:dyDescent="0.25"/>
  <cols>
    <col min="1" max="1" width="20.33203125" style="6" customWidth="1"/>
    <col min="2" max="2" width="28.5546875" style="6" customWidth="1"/>
    <col min="3" max="3" width="15" style="6" customWidth="1"/>
    <col min="4" max="4" width="13.6640625" style="6" customWidth="1"/>
    <col min="5" max="5" width="18.6640625" style="7" bestFit="1" customWidth="1"/>
    <col min="6" max="6" width="69.5546875" style="6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0" spans="1:7" ht="33.75" x14ac:dyDescent="0.5">
      <c r="A10" s="8" t="s">
        <v>43</v>
      </c>
      <c r="C10" s="14" t="s">
        <v>50</v>
      </c>
      <c r="D10" s="10"/>
      <c r="E10" s="11"/>
      <c r="G10" s="9"/>
    </row>
    <row r="11" spans="1:7" x14ac:dyDescent="0.25">
      <c r="A11" s="6" t="s">
        <v>31</v>
      </c>
    </row>
    <row r="12" spans="1:7" ht="39" customHeight="1" x14ac:dyDescent="0.25">
      <c r="A12" s="102"/>
      <c r="B12" s="102"/>
      <c r="C12" s="102"/>
      <c r="D12" s="102"/>
      <c r="E12" s="102"/>
    </row>
    <row r="13" spans="1:7" x14ac:dyDescent="0.25">
      <c r="A13" s="6" t="s">
        <v>54</v>
      </c>
    </row>
    <row r="14" spans="1:7" x14ac:dyDescent="0.25">
      <c r="A14" s="6" t="s">
        <v>370</v>
      </c>
    </row>
    <row r="15" spans="1:7" x14ac:dyDescent="0.25">
      <c r="A15" s="6" t="s">
        <v>371</v>
      </c>
    </row>
    <row r="18" spans="1:9" x14ac:dyDescent="0.25">
      <c r="A18" s="13" t="s">
        <v>19</v>
      </c>
      <c r="B18" s="13"/>
    </row>
    <row r="19" spans="1:9" x14ac:dyDescent="0.25">
      <c r="A19" s="13" t="s">
        <v>20</v>
      </c>
      <c r="B19" s="13"/>
    </row>
    <row r="20" spans="1:9" x14ac:dyDescent="0.25">
      <c r="A20" s="13" t="s">
        <v>21</v>
      </c>
      <c r="B20" s="13"/>
    </row>
    <row r="21" spans="1:9" x14ac:dyDescent="0.25">
      <c r="A21" s="13" t="s">
        <v>22</v>
      </c>
      <c r="B21" s="13"/>
    </row>
    <row r="22" spans="1:9" x14ac:dyDescent="0.25">
      <c r="C22" s="10"/>
      <c r="D22" s="10"/>
      <c r="E22" s="11"/>
      <c r="F22" s="46"/>
      <c r="G22" s="10"/>
      <c r="H22" s="10"/>
      <c r="I22" s="11"/>
    </row>
    <row r="23" spans="1:9" s="12" customFormat="1" ht="45" x14ac:dyDescent="0.2">
      <c r="A23" s="66" t="s">
        <v>84</v>
      </c>
      <c r="B23" s="70" t="s">
        <v>0</v>
      </c>
      <c r="C23" s="70" t="s">
        <v>88</v>
      </c>
      <c r="D23" s="70" t="s">
        <v>89</v>
      </c>
      <c r="E23" s="49" t="s">
        <v>15</v>
      </c>
      <c r="F23" s="77" t="s">
        <v>85</v>
      </c>
      <c r="G23" s="78" t="s">
        <v>86</v>
      </c>
      <c r="H23" s="78" t="s">
        <v>87</v>
      </c>
      <c r="I23" s="49" t="s">
        <v>17</v>
      </c>
    </row>
    <row r="24" spans="1:9" s="12" customFormat="1" ht="30" x14ac:dyDescent="0.2">
      <c r="A24" s="53" t="s">
        <v>128</v>
      </c>
      <c r="B24" s="80" t="s">
        <v>45</v>
      </c>
      <c r="C24" s="84" t="s">
        <v>10</v>
      </c>
      <c r="D24" s="84" t="s">
        <v>10</v>
      </c>
      <c r="E24" s="84">
        <f>VLOOKUP(C24,'Risk Assessment'!$A$4:$F$10,MATCH(D24,'Risk Assessment'!$A$4:$F$4,0),FALSE)</f>
        <v>6</v>
      </c>
      <c r="F24" s="81" t="s">
        <v>210</v>
      </c>
      <c r="G24" s="83" t="s">
        <v>11</v>
      </c>
      <c r="H24" s="84" t="s">
        <v>10</v>
      </c>
      <c r="I24" s="84">
        <f>VLOOKUP(G24,'Risk Assessment'!$A$4:$F$10,MATCH(H24,'Risk Assessment'!$A$4:$F$4,0),FALSE)</f>
        <v>4</v>
      </c>
    </row>
    <row r="25" spans="1:9" s="12" customFormat="1" ht="30" x14ac:dyDescent="0.2">
      <c r="A25" s="53" t="s">
        <v>128</v>
      </c>
      <c r="B25" s="80" t="s">
        <v>46</v>
      </c>
      <c r="C25" s="84" t="s">
        <v>10</v>
      </c>
      <c r="D25" s="84" t="s">
        <v>8</v>
      </c>
      <c r="E25" s="84">
        <f>VLOOKUP(C25,'Risk Assessment'!$A$4:$F$10,MATCH(D25,'Risk Assessment'!$A$4:$F$4,0),FALSE)</f>
        <v>15</v>
      </c>
      <c r="F25" s="81" t="s">
        <v>211</v>
      </c>
      <c r="G25" s="83" t="s">
        <v>12</v>
      </c>
      <c r="H25" s="84" t="s">
        <v>8</v>
      </c>
      <c r="I25" s="84">
        <f>VLOOKUP(G25,'Risk Assessment'!$A$4:$F$10,MATCH(H25,'Risk Assessment'!$A$4:$F$4,0),FALSE)</f>
        <v>5</v>
      </c>
    </row>
    <row r="26" spans="1:9" s="12" customFormat="1" x14ac:dyDescent="0.2">
      <c r="A26" s="53" t="s">
        <v>128</v>
      </c>
      <c r="B26" s="80" t="s">
        <v>51</v>
      </c>
      <c r="C26" s="84" t="s">
        <v>9</v>
      </c>
      <c r="D26" s="84" t="s">
        <v>16</v>
      </c>
      <c r="E26" s="84">
        <f>VLOOKUP(C26,'Risk Assessment'!$A$4:$F$10,MATCH(D26,'Risk Assessment'!$A$4:$F$4,0),FALSE)</f>
        <v>16</v>
      </c>
      <c r="F26" s="81" t="s">
        <v>212</v>
      </c>
      <c r="G26" s="83" t="s">
        <v>11</v>
      </c>
      <c r="H26" s="84" t="s">
        <v>32</v>
      </c>
      <c r="I26" s="84">
        <f>VLOOKUP(G26,'Risk Assessment'!$A$4:$F$10,MATCH(H26,'Risk Assessment'!$A$4:$F$4,0),FALSE)</f>
        <v>6</v>
      </c>
    </row>
    <row r="27" spans="1:9" s="12" customFormat="1" ht="30" x14ac:dyDescent="0.2">
      <c r="A27" s="53" t="s">
        <v>128</v>
      </c>
      <c r="B27" s="80" t="s">
        <v>52</v>
      </c>
      <c r="C27" s="84" t="s">
        <v>10</v>
      </c>
      <c r="D27" s="84" t="s">
        <v>16</v>
      </c>
      <c r="E27" s="84">
        <f>VLOOKUP(C27,'Risk Assessment'!$A$4:$F$10,MATCH(D27,'Risk Assessment'!$A$4:$F$4,0),FALSE)</f>
        <v>12</v>
      </c>
      <c r="F27" s="81" t="s">
        <v>213</v>
      </c>
      <c r="G27" s="83" t="s">
        <v>12</v>
      </c>
      <c r="H27" s="83" t="s">
        <v>32</v>
      </c>
      <c r="I27" s="84">
        <f>VLOOKUP(G27,'Risk Assessment'!$A$4:$F$10,MATCH(H27,'Risk Assessment'!$A$4:$F$4,0),FALSE)</f>
        <v>3</v>
      </c>
    </row>
    <row r="28" spans="1:9" ht="30.75" x14ac:dyDescent="0.25">
      <c r="A28" s="53" t="s">
        <v>128</v>
      </c>
      <c r="B28" s="80" t="s">
        <v>372</v>
      </c>
      <c r="C28" s="84" t="s">
        <v>9</v>
      </c>
      <c r="D28" s="84" t="s">
        <v>32</v>
      </c>
      <c r="E28" s="84">
        <f>VLOOKUP(C28,'Risk Assessment'!$A$4:$F$10,MATCH(D28,'Risk Assessment'!$A$4:$F$4,0),FALSE)</f>
        <v>12</v>
      </c>
      <c r="F28" s="81" t="s">
        <v>373</v>
      </c>
      <c r="G28" s="83" t="s">
        <v>10</v>
      </c>
      <c r="H28" s="83" t="s">
        <v>10</v>
      </c>
      <c r="I28" s="84">
        <f>VLOOKUP(G28,'Risk Assessment'!$A$4:$F$10,MATCH(H28,'Risk Assessment'!$A$4:$F$4,0),FALSE)</f>
        <v>6</v>
      </c>
    </row>
    <row r="29" spans="1:9" x14ac:dyDescent="0.25">
      <c r="A29" s="53"/>
      <c r="B29" s="80"/>
      <c r="C29" s="84"/>
      <c r="D29" s="84"/>
      <c r="E29" s="84" t="e">
        <f>VLOOKUP(C29,'Risk Assessment'!$A$4:$F$10,MATCH(D29,'Risk Assessment'!$A$4:$F$4,0),FALSE)</f>
        <v>#N/A</v>
      </c>
      <c r="F29" s="81"/>
      <c r="G29" s="83"/>
      <c r="H29" s="83"/>
      <c r="I29" s="84" t="e">
        <f>VLOOKUP(G29,'Risk Assessment'!$A$4:$F$10,MATCH(H29,'Risk Assessment'!$A$4:$F$4,0),FALSE)</f>
        <v>#N/A</v>
      </c>
    </row>
    <row r="30" spans="1:9" x14ac:dyDescent="0.25">
      <c r="A30" s="53"/>
      <c r="B30" s="80"/>
      <c r="C30" s="84"/>
      <c r="D30" s="84"/>
      <c r="E30" s="84" t="e">
        <f>VLOOKUP(C30,'Risk Assessment'!$A$4:$F$10,MATCH(D30,'Risk Assessment'!$A$4:$F$4,0),FALSE)</f>
        <v>#N/A</v>
      </c>
      <c r="F30" s="81"/>
      <c r="G30" s="83"/>
      <c r="H30" s="83"/>
      <c r="I30" s="84" t="e">
        <f>VLOOKUP(G30,'Risk Assessment'!$A$4:$F$10,MATCH(H30,'Risk Assessment'!$A$4:$F$4,0),FALSE)</f>
        <v>#N/A</v>
      </c>
    </row>
    <row r="31" spans="1:9" x14ac:dyDescent="0.25">
      <c r="A31" s="53"/>
      <c r="B31" s="80"/>
      <c r="C31" s="84"/>
      <c r="D31" s="84"/>
      <c r="E31" s="84" t="e">
        <f>VLOOKUP(C31,'Risk Assessment'!$A$4:$F$10,MATCH(D31,'Risk Assessment'!$A$4:$F$4,0),FALSE)</f>
        <v>#N/A</v>
      </c>
      <c r="F31" s="81"/>
      <c r="G31" s="83"/>
      <c r="H31" s="83"/>
      <c r="I31" s="84" t="e">
        <f>VLOOKUP(G31,'Risk Assessment'!$A$4:$F$10,MATCH(H31,'Risk Assessment'!$A$4:$F$4,0),FALSE)</f>
        <v>#N/A</v>
      </c>
    </row>
    <row r="32" spans="1:9" x14ac:dyDescent="0.25">
      <c r="A32" s="53"/>
      <c r="B32" s="80"/>
      <c r="C32" s="84"/>
      <c r="D32" s="84"/>
      <c r="E32" s="84" t="e">
        <f>VLOOKUP(C32,'Risk Assessment'!$A$4:$F$10,MATCH(D32,'Risk Assessment'!$A$4:$F$4,0),FALSE)</f>
        <v>#N/A</v>
      </c>
      <c r="F32" s="81"/>
      <c r="G32" s="83"/>
      <c r="H32" s="83"/>
      <c r="I32" s="84" t="e">
        <f>VLOOKUP(G32,'Risk Assessment'!$A$4:$F$10,MATCH(H32,'Risk Assessment'!$A$4:$F$4,0),FALSE)</f>
        <v>#N/A</v>
      </c>
    </row>
    <row r="33" spans="1:9" x14ac:dyDescent="0.25">
      <c r="A33" s="64"/>
      <c r="B33" s="67"/>
      <c r="C33" s="49"/>
      <c r="D33" s="49"/>
      <c r="E33" s="49" t="e">
        <f>VLOOKUP(C33,'Risk Assessment'!$A$4:$F$10,MATCH(D33,'Risk Assessment'!$A$4:$F$4,0),FALSE)</f>
        <v>#N/A</v>
      </c>
      <c r="F33" s="82"/>
      <c r="G33" s="50"/>
      <c r="H33" s="50"/>
      <c r="I33" s="49" t="e">
        <f>VLOOKUP(G33,'Risk Assessment'!$A$4:$F$10,MATCH(H33,'Risk Assessment'!$A$4:$F$4,0),FALSE)</f>
        <v>#N/A</v>
      </c>
    </row>
    <row r="34" spans="1:9" x14ac:dyDescent="0.25">
      <c r="F34" s="46"/>
    </row>
    <row r="35" spans="1:9" x14ac:dyDescent="0.25">
      <c r="F35" s="46"/>
    </row>
    <row r="36" spans="1:9" x14ac:dyDescent="0.25">
      <c r="F36" s="46"/>
    </row>
    <row r="37" spans="1:9" x14ac:dyDescent="0.25">
      <c r="F37" s="46"/>
    </row>
    <row r="38" spans="1:9" x14ac:dyDescent="0.25">
      <c r="F38" s="46"/>
    </row>
    <row r="39" spans="1:9" x14ac:dyDescent="0.25">
      <c r="F39" s="46"/>
    </row>
    <row r="40" spans="1:9" x14ac:dyDescent="0.25">
      <c r="F40" s="46"/>
    </row>
  </sheetData>
  <sheetProtection algorithmName="SHA-512" hashValue="8vr98D2UO4uGfRcNVQjt0zz1Z5gIMM3j19yS1SiXZ1Wh5/+v8Coo1mpiclhUDDwrZn1/Nq2i4bBUIYJHOwtwEQ==" saltValue="KcIPCNjvMK3XsPsbxdTESQ==" spinCount="100000" sheet="1" objects="1" scenarios="1" selectLockedCells="1" selectUnlockedCells="1"/>
  <mergeCells count="1">
    <mergeCell ref="A12:E12"/>
  </mergeCells>
  <conditionalFormatting sqref="E1:E11 E16:E22 E34:E1048576 I34:I1048576">
    <cfRule type="cellIs" dxfId="672" priority="159" operator="equal">
      <formula>"Low"</formula>
    </cfRule>
    <cfRule type="cellIs" dxfId="671" priority="160" operator="equal">
      <formula>"Moderate"</formula>
    </cfRule>
    <cfRule type="cellIs" dxfId="670" priority="161" operator="equal">
      <formula>"High"</formula>
    </cfRule>
    <cfRule type="cellIs" dxfId="669" priority="162" operator="equal">
      <formula>"Extreme"</formula>
    </cfRule>
  </conditionalFormatting>
  <conditionalFormatting sqref="I1:I12 I16:I22">
    <cfRule type="cellIs" dxfId="668" priority="155" operator="equal">
      <formula>"Low"</formula>
    </cfRule>
    <cfRule type="cellIs" dxfId="667" priority="156" operator="equal">
      <formula>"Moderate"</formula>
    </cfRule>
    <cfRule type="cellIs" dxfId="666" priority="157" operator="equal">
      <formula>"High"</formula>
    </cfRule>
    <cfRule type="cellIs" dxfId="665" priority="158" operator="equal">
      <formula>"Extreme"</formula>
    </cfRule>
  </conditionalFormatting>
  <conditionalFormatting sqref="I1:I12 I16:I22">
    <cfRule type="cellIs" dxfId="664" priority="151" operator="equal">
      <formula>"Low"</formula>
    </cfRule>
    <cfRule type="cellIs" dxfId="663" priority="152" operator="equal">
      <formula>"Moderate"</formula>
    </cfRule>
    <cfRule type="cellIs" dxfId="662" priority="153" operator="equal">
      <formula>"High"</formula>
    </cfRule>
    <cfRule type="cellIs" dxfId="661" priority="154" operator="equal">
      <formula>"Extreme"</formula>
    </cfRule>
  </conditionalFormatting>
  <conditionalFormatting sqref="I1:I12 I16:I22">
    <cfRule type="cellIs" dxfId="660" priority="147" operator="equal">
      <formula>"Low"</formula>
    </cfRule>
    <cfRule type="cellIs" dxfId="659" priority="148" operator="equal">
      <formula>"Moderate"</formula>
    </cfRule>
    <cfRule type="cellIs" dxfId="658" priority="149" operator="equal">
      <formula>"High"</formula>
    </cfRule>
    <cfRule type="cellIs" dxfId="657" priority="150" operator="equal">
      <formula>"Extreme"</formula>
    </cfRule>
  </conditionalFormatting>
  <conditionalFormatting sqref="E24:E33">
    <cfRule type="cellIs" dxfId="656" priority="138" operator="between">
      <formula>20</formula>
      <formula>25</formula>
    </cfRule>
    <cfRule type="cellIs" dxfId="655" priority="139" operator="between">
      <formula>15</formula>
      <formula>16</formula>
    </cfRule>
    <cfRule type="cellIs" dxfId="654" priority="140" operator="between">
      <formula>8</formula>
      <formula>12</formula>
    </cfRule>
    <cfRule type="cellIs" dxfId="653" priority="141" operator="between">
      <formula>4</formula>
      <formula>6</formula>
    </cfRule>
    <cfRule type="cellIs" dxfId="652" priority="142" operator="between">
      <formula>1</formula>
      <formula>3</formula>
    </cfRule>
  </conditionalFormatting>
  <conditionalFormatting sqref="I24:I33">
    <cfRule type="cellIs" dxfId="651" priority="133" operator="between">
      <formula>20</formula>
      <formula>25</formula>
    </cfRule>
    <cfRule type="cellIs" dxfId="650" priority="134" operator="between">
      <formula>15</formula>
      <formula>16</formula>
    </cfRule>
    <cfRule type="cellIs" dxfId="649" priority="135" operator="between">
      <formula>8</formula>
      <formula>12</formula>
    </cfRule>
    <cfRule type="cellIs" dxfId="648" priority="136" operator="between">
      <formula>4</formula>
      <formula>6</formula>
    </cfRule>
    <cfRule type="cellIs" dxfId="647" priority="137" operator="between">
      <formula>1</formula>
      <formula>3</formula>
    </cfRule>
  </conditionalFormatting>
  <conditionalFormatting sqref="I13:I15">
    <cfRule type="cellIs" dxfId="646" priority="32" operator="equal">
      <formula>"Low"</formula>
    </cfRule>
    <cfRule type="cellIs" dxfId="645" priority="33" operator="equal">
      <formula>"Moderate"</formula>
    </cfRule>
    <cfRule type="cellIs" dxfId="644" priority="34" operator="equal">
      <formula>"High"</formula>
    </cfRule>
    <cfRule type="cellIs" dxfId="643" priority="35" operator="equal">
      <formula>"Extreme"</formula>
    </cfRule>
  </conditionalFormatting>
  <conditionalFormatting sqref="E13:E15">
    <cfRule type="cellIs" dxfId="642" priority="44" operator="equal">
      <formula>"Low"</formula>
    </cfRule>
    <cfRule type="cellIs" dxfId="641" priority="45" operator="equal">
      <formula>"Moderate"</formula>
    </cfRule>
    <cfRule type="cellIs" dxfId="640" priority="46" operator="equal">
      <formula>"High"</formula>
    </cfRule>
    <cfRule type="cellIs" dxfId="639" priority="47" operator="equal">
      <formula>"Extreme"</formula>
    </cfRule>
  </conditionalFormatting>
  <conditionalFormatting sqref="I13:I15">
    <cfRule type="cellIs" dxfId="638" priority="40" operator="equal">
      <formula>"Low"</formula>
    </cfRule>
    <cfRule type="cellIs" dxfId="637" priority="41" operator="equal">
      <formula>"Moderate"</formula>
    </cfRule>
    <cfRule type="cellIs" dxfId="636" priority="42" operator="equal">
      <formula>"High"</formula>
    </cfRule>
    <cfRule type="cellIs" dxfId="635" priority="43" operator="equal">
      <formula>"Extreme"</formula>
    </cfRule>
  </conditionalFormatting>
  <conditionalFormatting sqref="I13:I15">
    <cfRule type="cellIs" dxfId="634" priority="36" operator="equal">
      <formula>"Low"</formula>
    </cfRule>
    <cfRule type="cellIs" dxfId="633" priority="37" operator="equal">
      <formula>"Moderate"</formula>
    </cfRule>
    <cfRule type="cellIs" dxfId="632" priority="38" operator="equal">
      <formula>"High"</formula>
    </cfRule>
    <cfRule type="cellIs" dxfId="631" priority="39" operator="equal">
      <formula>"Extreme"</formula>
    </cfRule>
  </conditionalFormatting>
  <conditionalFormatting sqref="E23">
    <cfRule type="cellIs" dxfId="630" priority="13" operator="equal">
      <formula>"Low"</formula>
    </cfRule>
    <cfRule type="cellIs" dxfId="629" priority="14" operator="equal">
      <formula>"Moderate"</formula>
    </cfRule>
    <cfRule type="cellIs" dxfId="628" priority="15" operator="equal">
      <formula>"High"</formula>
    </cfRule>
    <cfRule type="cellIs" dxfId="627" priority="16" operator="equal">
      <formula>"Extreme"</formula>
    </cfRule>
  </conditionalFormatting>
  <conditionalFormatting sqref="I23">
    <cfRule type="cellIs" dxfId="626" priority="9" operator="equal">
      <formula>"Low"</formula>
    </cfRule>
    <cfRule type="cellIs" dxfId="625" priority="10" operator="equal">
      <formula>"Moderate"</formula>
    </cfRule>
    <cfRule type="cellIs" dxfId="624" priority="11" operator="equal">
      <formula>"High"</formula>
    </cfRule>
    <cfRule type="cellIs" dxfId="623" priority="12" operator="equal">
      <formula>"Extreme"</formula>
    </cfRule>
  </conditionalFormatting>
  <conditionalFormatting sqref="I23">
    <cfRule type="cellIs" dxfId="622" priority="5" operator="equal">
      <formula>"Low"</formula>
    </cfRule>
    <cfRule type="cellIs" dxfId="621" priority="6" operator="equal">
      <formula>"Moderate"</formula>
    </cfRule>
    <cfRule type="cellIs" dxfId="620" priority="7" operator="equal">
      <formula>"High"</formula>
    </cfRule>
    <cfRule type="cellIs" dxfId="619" priority="8" operator="equal">
      <formula>"Extreme"</formula>
    </cfRule>
  </conditionalFormatting>
  <conditionalFormatting sqref="I23">
    <cfRule type="cellIs" dxfId="618" priority="1" operator="equal">
      <formula>"Low"</formula>
    </cfRule>
    <cfRule type="cellIs" dxfId="617" priority="2" operator="equal">
      <formula>"Moderate"</formula>
    </cfRule>
    <cfRule type="cellIs" dxfId="616" priority="3" operator="equal">
      <formula>"High"</formula>
    </cfRule>
    <cfRule type="cellIs" dxfId="615" priority="4" operator="equal">
      <formula>"Extreme"</formula>
    </cfRule>
  </conditionalFormatting>
  <pageMargins left="0.74803149606299213" right="0.74803149606299213" top="0.98425196850393704" bottom="0.98425196850393704" header="0.51181102362204722" footer="0.51181102362204722"/>
  <pageSetup paperSize="121" scale="39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'Risk Assessment'!$A$6:$A$10</xm:f>
          </x14:formula1>
          <xm:sqref>C24:C33 G24:G33</xm:sqref>
        </x14:dataValidation>
        <x14:dataValidation type="list" allowBlank="1" showInputMessage="1" showErrorMessage="1" xr:uid="{00000000-0002-0000-0400-000001000000}">
          <x14:formula1>
            <xm:f>'Risk Assessment'!$B$4:$F$4</xm:f>
          </x14:formula1>
          <xm:sqref>D24:D33 H24:H33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9401-5F5A-417E-B074-8814783D2B56}">
  <sheetPr codeName="Sheet4">
    <tabColor rgb="FF92D050"/>
    <pageSetUpPr fitToPage="1"/>
  </sheetPr>
  <dimension ref="A1:I77"/>
  <sheetViews>
    <sheetView showGridLines="0" zoomScale="55" zoomScaleNormal="55" workbookViewId="0">
      <selection activeCell="C26" sqref="C26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216</v>
      </c>
      <c r="B13" s="6"/>
    </row>
    <row r="14" spans="1:7" x14ac:dyDescent="0.25">
      <c r="A14" s="57" t="s">
        <v>374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  <c r="C21" s="10"/>
      <c r="D21" s="10"/>
      <c r="E21" s="11"/>
      <c r="G21" s="10"/>
      <c r="H21" s="10"/>
      <c r="I21" s="11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53" t="s">
        <v>376</v>
      </c>
      <c r="B23" s="71" t="s">
        <v>377</v>
      </c>
      <c r="C23" s="49" t="s">
        <v>10</v>
      </c>
      <c r="D23" s="49" t="s">
        <v>8</v>
      </c>
      <c r="E23" s="49">
        <f>VLOOKUP(C23,'Risk Assessment'!$A$4:$F$10,MATCH(D23,'Risk Assessment'!$A$4:$F$4,0),FALSE)</f>
        <v>15</v>
      </c>
      <c r="F23" s="47" t="s">
        <v>378</v>
      </c>
      <c r="G23" s="50" t="s">
        <v>12</v>
      </c>
      <c r="H23" s="49" t="s">
        <v>8</v>
      </c>
      <c r="I23" s="49">
        <f>VLOOKUP(G23,'Risk Assessment'!$A$4:$F$10,MATCH(H23,'Risk Assessment'!$A$4:$F$4,0),FALSE)</f>
        <v>5</v>
      </c>
    </row>
    <row r="24" spans="1:9" s="12" customFormat="1" ht="90" x14ac:dyDescent="0.2">
      <c r="A24" s="53" t="s">
        <v>379</v>
      </c>
      <c r="B24" s="71" t="s">
        <v>186</v>
      </c>
      <c r="C24" s="49" t="s">
        <v>11</v>
      </c>
      <c r="D24" s="49" t="s">
        <v>8</v>
      </c>
      <c r="E24" s="49">
        <f>VLOOKUP(C24,'Risk Assessment'!$A$4:$F$10,MATCH(D24,'Risk Assessment'!$A$4:$F$4,0),FALSE)</f>
        <v>10</v>
      </c>
      <c r="F24" s="47" t="s">
        <v>118</v>
      </c>
      <c r="G24" s="50" t="s">
        <v>12</v>
      </c>
      <c r="H24" s="49" t="s">
        <v>8</v>
      </c>
      <c r="I24" s="49">
        <f>VLOOKUP(G24,'Risk Assessment'!$A$4:$F$10,MATCH(H24,'Risk Assessment'!$A$4:$F$4,0),FALSE)</f>
        <v>5</v>
      </c>
    </row>
    <row r="25" spans="1:9" s="12" customFormat="1" ht="30" x14ac:dyDescent="0.2">
      <c r="A25" s="53" t="s">
        <v>379</v>
      </c>
      <c r="B25" s="71" t="s">
        <v>101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60" x14ac:dyDescent="0.2">
      <c r="A26" s="53" t="s">
        <v>380</v>
      </c>
      <c r="B26" s="71" t="s">
        <v>381</v>
      </c>
      <c r="C26" s="49" t="s">
        <v>7</v>
      </c>
      <c r="D26" s="49" t="s">
        <v>8</v>
      </c>
      <c r="E26" s="49">
        <f>VLOOKUP(C26,'Risk Assessment'!$A$4:$F$10,MATCH(D26,'Risk Assessment'!$A$4:$F$4,0),FALSE)</f>
        <v>25</v>
      </c>
      <c r="F26" s="47" t="s">
        <v>382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30" x14ac:dyDescent="0.2">
      <c r="A27" s="53" t="s">
        <v>376</v>
      </c>
      <c r="B27" s="71" t="s">
        <v>388</v>
      </c>
      <c r="C27" s="49" t="s">
        <v>9</v>
      </c>
      <c r="D27" s="49" t="s">
        <v>10</v>
      </c>
      <c r="E27" s="49">
        <f>VLOOKUP(C27,'Risk Assessment'!$A$4:$F$10,MATCH(D27,'Risk Assessment'!$A$4:$F$4,0),FALSE)</f>
        <v>8</v>
      </c>
      <c r="F27" s="47" t="s">
        <v>389</v>
      </c>
      <c r="G27" s="50" t="s">
        <v>10</v>
      </c>
      <c r="H27" s="49" t="s">
        <v>10</v>
      </c>
      <c r="I27" s="49">
        <f>VLOOKUP(G27,'Risk Assessment'!$A$4:$F$10,MATCH(H27,'Risk Assessment'!$A$4:$F$4,0),FALSE)</f>
        <v>6</v>
      </c>
    </row>
    <row r="28" spans="1:9" s="12" customFormat="1" x14ac:dyDescent="0.2">
      <c r="A28" s="53"/>
      <c r="B28" s="71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71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71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71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71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71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71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71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71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71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71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71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71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4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x14ac:dyDescent="0.2">
      <c r="A42" s="53"/>
      <c r="B42" s="71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3"/>
      <c r="B43" s="71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x14ac:dyDescent="0.2">
      <c r="A44" s="53"/>
      <c r="B44" s="71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53"/>
      <c r="B45" s="44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x14ac:dyDescent="0.2">
      <c r="A46" s="53"/>
      <c r="B46" s="72"/>
      <c r="C46" s="49"/>
      <c r="D46" s="49"/>
      <c r="E46" s="49" t="e">
        <f>VLOOKUP(C46,'Risk Assessment'!$A$4:$F$10,MATCH(D46,'Risk Assessment'!$A$4:$F$4,0),FALSE)</f>
        <v>#N/A</v>
      </c>
      <c r="F46" s="47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3"/>
      <c r="B47" s="44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x14ac:dyDescent="0.2">
      <c r="A48" s="53"/>
      <c r="B48" s="44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x14ac:dyDescent="0.2">
      <c r="A49" s="53"/>
      <c r="B49" s="44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x14ac:dyDescent="0.2">
      <c r="A50" s="53"/>
      <c r="B50" s="44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3"/>
      <c r="B51" s="44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3"/>
      <c r="B52" s="44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x14ac:dyDescent="0.2">
      <c r="A53" s="53"/>
      <c r="B53" s="44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x14ac:dyDescent="0.2">
      <c r="A54" s="53"/>
      <c r="B54" s="44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3"/>
      <c r="B55" s="44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x14ac:dyDescent="0.2">
      <c r="A56" s="53"/>
      <c r="B56" s="44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3"/>
      <c r="B57" s="44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x14ac:dyDescent="0.2">
      <c r="A58" s="53"/>
      <c r="B58" s="44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3"/>
      <c r="B59" s="44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x14ac:dyDescent="0.2">
      <c r="A60" s="53"/>
      <c r="B60" s="44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x14ac:dyDescent="0.2">
      <c r="A61" s="53"/>
      <c r="B61" s="44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x14ac:dyDescent="0.2">
      <c r="A62" s="53"/>
      <c r="B62" s="44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3"/>
      <c r="B63" s="44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x14ac:dyDescent="0.2">
      <c r="A64" s="53"/>
      <c r="B64" s="70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x14ac:dyDescent="0.2">
      <c r="A65" s="53"/>
      <c r="B65" s="70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x14ac:dyDescent="0.2">
      <c r="A66" s="53"/>
      <c r="B66" s="44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x14ac:dyDescent="0.2">
      <c r="A67" s="53"/>
      <c r="B67" s="44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3"/>
      <c r="B68" s="44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x14ac:dyDescent="0.2">
      <c r="A69" s="53"/>
      <c r="B69" s="70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x14ac:dyDescent="0.2">
      <c r="A70" s="53"/>
      <c r="B70" s="70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3"/>
      <c r="B71" s="44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x14ac:dyDescent="0.2">
      <c r="A72" s="53"/>
      <c r="B72" s="44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x14ac:dyDescent="0.2">
      <c r="A73" s="53"/>
      <c r="B73" s="70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x14ac:dyDescent="0.2">
      <c r="A74" s="53"/>
      <c r="B74" s="70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x14ac:dyDescent="0.2">
      <c r="A75" s="53"/>
      <c r="B75" s="70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3"/>
      <c r="B76" s="73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x14ac:dyDescent="0.2">
      <c r="A77" s="53"/>
      <c r="B77" s="72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UXmGTLR7UiXbhmg7u1FhW+klBK7Y6FsIKztAsCozlsbidCh+BuVkTSiLoQRffMbzK7A85dcoNrQ+qaCC04qwRA==" saltValue="y4FrcRuAlthCRaut2zcFAA==" spinCount="100000" sheet="1" objects="1" scenarios="1" selectLockedCells="1" selectUnlockedCells="1"/>
  <conditionalFormatting sqref="E1:E11 E13:E21 E78:E1048576 I78:I1048576">
    <cfRule type="cellIs" dxfId="614" priority="39" operator="equal">
      <formula>"Low"</formula>
    </cfRule>
    <cfRule type="cellIs" dxfId="613" priority="40" operator="equal">
      <formula>"Moderate"</formula>
    </cfRule>
    <cfRule type="cellIs" dxfId="612" priority="41" operator="equal">
      <formula>"High"</formula>
    </cfRule>
    <cfRule type="cellIs" dxfId="611" priority="42" operator="equal">
      <formula>"Extreme"</formula>
    </cfRule>
  </conditionalFormatting>
  <conditionalFormatting sqref="I1:I21">
    <cfRule type="cellIs" dxfId="610" priority="35" operator="equal">
      <formula>"Low"</formula>
    </cfRule>
    <cfRule type="cellIs" dxfId="609" priority="36" operator="equal">
      <formula>"Moderate"</formula>
    </cfRule>
    <cfRule type="cellIs" dxfId="608" priority="37" operator="equal">
      <formula>"High"</formula>
    </cfRule>
    <cfRule type="cellIs" dxfId="607" priority="38" operator="equal">
      <formula>"Extreme"</formula>
    </cfRule>
  </conditionalFormatting>
  <conditionalFormatting sqref="I1:I21">
    <cfRule type="cellIs" dxfId="606" priority="31" operator="equal">
      <formula>"Low"</formula>
    </cfRule>
    <cfRule type="cellIs" dxfId="605" priority="32" operator="equal">
      <formula>"Moderate"</formula>
    </cfRule>
    <cfRule type="cellIs" dxfId="604" priority="33" operator="equal">
      <formula>"High"</formula>
    </cfRule>
    <cfRule type="cellIs" dxfId="603" priority="34" operator="equal">
      <formula>"Extreme"</formula>
    </cfRule>
  </conditionalFormatting>
  <conditionalFormatting sqref="I1:I21">
    <cfRule type="cellIs" dxfId="602" priority="27" operator="equal">
      <formula>"Low"</formula>
    </cfRule>
    <cfRule type="cellIs" dxfId="601" priority="28" operator="equal">
      <formula>"Moderate"</formula>
    </cfRule>
    <cfRule type="cellIs" dxfId="600" priority="29" operator="equal">
      <formula>"High"</formula>
    </cfRule>
    <cfRule type="cellIs" dxfId="599" priority="30" operator="equal">
      <formula>"Extreme"</formula>
    </cfRule>
  </conditionalFormatting>
  <conditionalFormatting sqref="E23:E77">
    <cfRule type="cellIs" dxfId="598" priority="22" operator="between">
      <formula>20</formula>
      <formula>25</formula>
    </cfRule>
    <cfRule type="cellIs" dxfId="597" priority="23" operator="between">
      <formula>15</formula>
      <formula>16</formula>
    </cfRule>
    <cfRule type="cellIs" dxfId="596" priority="24" operator="between">
      <formula>8</formula>
      <formula>12</formula>
    </cfRule>
    <cfRule type="cellIs" dxfId="595" priority="25" operator="between">
      <formula>4</formula>
      <formula>6</formula>
    </cfRule>
    <cfRule type="cellIs" dxfId="594" priority="26" operator="between">
      <formula>1</formula>
      <formula>3</formula>
    </cfRule>
  </conditionalFormatting>
  <conditionalFormatting sqref="I23:I77">
    <cfRule type="cellIs" dxfId="593" priority="17" operator="between">
      <formula>20</formula>
      <formula>25</formula>
    </cfRule>
    <cfRule type="cellIs" dxfId="592" priority="18" operator="between">
      <formula>15</formula>
      <formula>16</formula>
    </cfRule>
    <cfRule type="cellIs" dxfId="591" priority="19" operator="between">
      <formula>8</formula>
      <formula>12</formula>
    </cfRule>
    <cfRule type="cellIs" dxfId="590" priority="20" operator="between">
      <formula>4</formula>
      <formula>6</formula>
    </cfRule>
    <cfRule type="cellIs" dxfId="589" priority="21" operator="between">
      <formula>1</formula>
      <formula>3</formula>
    </cfRule>
  </conditionalFormatting>
  <conditionalFormatting sqref="E22">
    <cfRule type="cellIs" dxfId="588" priority="13" operator="equal">
      <formula>"Low"</formula>
    </cfRule>
    <cfRule type="cellIs" dxfId="587" priority="14" operator="equal">
      <formula>"Moderate"</formula>
    </cfRule>
    <cfRule type="cellIs" dxfId="586" priority="15" operator="equal">
      <formula>"High"</formula>
    </cfRule>
    <cfRule type="cellIs" dxfId="585" priority="16" operator="equal">
      <formula>"Extreme"</formula>
    </cfRule>
  </conditionalFormatting>
  <conditionalFormatting sqref="I22">
    <cfRule type="cellIs" dxfId="584" priority="9" operator="equal">
      <formula>"Low"</formula>
    </cfRule>
    <cfRule type="cellIs" dxfId="583" priority="10" operator="equal">
      <formula>"Moderate"</formula>
    </cfRule>
    <cfRule type="cellIs" dxfId="582" priority="11" operator="equal">
      <formula>"High"</formula>
    </cfRule>
    <cfRule type="cellIs" dxfId="581" priority="12" operator="equal">
      <formula>"Extreme"</formula>
    </cfRule>
  </conditionalFormatting>
  <conditionalFormatting sqref="I22">
    <cfRule type="cellIs" dxfId="580" priority="5" operator="equal">
      <formula>"Low"</formula>
    </cfRule>
    <cfRule type="cellIs" dxfId="579" priority="6" operator="equal">
      <formula>"Moderate"</formula>
    </cfRule>
    <cfRule type="cellIs" dxfId="578" priority="7" operator="equal">
      <formula>"High"</formula>
    </cfRule>
    <cfRule type="cellIs" dxfId="577" priority="8" operator="equal">
      <formula>"Extreme"</formula>
    </cfRule>
  </conditionalFormatting>
  <conditionalFormatting sqref="I22">
    <cfRule type="cellIs" dxfId="576" priority="1" operator="equal">
      <formula>"Low"</formula>
    </cfRule>
    <cfRule type="cellIs" dxfId="575" priority="2" operator="equal">
      <formula>"Moderate"</formula>
    </cfRule>
    <cfRule type="cellIs" dxfId="574" priority="3" operator="equal">
      <formula>"High"</formula>
    </cfRule>
    <cfRule type="cellIs" dxfId="573" priority="4" operator="equal">
      <formula>"Extreme"</formula>
    </cfRule>
  </conditionalFormatting>
  <pageMargins left="0.74803149606299213" right="0.74803149606299213" top="0.98425196850393704" bottom="0.98425196850393704" header="0.51181102362204722" footer="0.51181102362204722"/>
  <pageSetup paperSize="8" scale="60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3474B8-25FE-4DD6-A932-453C8ABC5276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99CC85BD-CAC6-4516-92E6-15DAE8105714}">
          <x14:formula1>
            <xm:f>'Risk Assessment'!$B$4:$F$4</xm:f>
          </x14:formula1>
          <xm:sqref>H23:H77 D23:D77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theme="2" tint="-0.499984740745262"/>
    <pageSetUpPr fitToPage="1"/>
  </sheetPr>
  <dimension ref="A1:I77"/>
  <sheetViews>
    <sheetView showGridLines="0" zoomScale="70" zoomScaleNormal="70" workbookViewId="0">
      <selection activeCell="H15" sqref="H15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230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  <c r="C21" s="10"/>
      <c r="D21" s="10"/>
      <c r="E21" s="11"/>
      <c r="G21" s="10"/>
      <c r="H21" s="10"/>
      <c r="I21" s="11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53" t="s">
        <v>232</v>
      </c>
      <c r="B23" s="71" t="s">
        <v>56</v>
      </c>
      <c r="C23" s="49" t="s">
        <v>7</v>
      </c>
      <c r="D23" s="49" t="s">
        <v>8</v>
      </c>
      <c r="E23" s="49">
        <f>VLOOKUP(C23,'Risk Assessment'!$A$4:$F$10,MATCH(D23,'Risk Assessment'!$A$4:$F$4,0),FALSE)</f>
        <v>25</v>
      </c>
      <c r="F23" s="47" t="s">
        <v>215</v>
      </c>
      <c r="G23" s="50" t="s">
        <v>12</v>
      </c>
      <c r="H23" s="49" t="s">
        <v>8</v>
      </c>
      <c r="I23" s="49">
        <f>VLOOKUP(G23,'Risk Assessment'!$A$4:$F$10,MATCH(H23,'Risk Assessment'!$A$4:$F$4,0),FALSE)</f>
        <v>5</v>
      </c>
    </row>
    <row r="24" spans="1:9" s="12" customFormat="1" ht="45" x14ac:dyDescent="0.2">
      <c r="A24" s="53" t="s">
        <v>232</v>
      </c>
      <c r="B24" s="71" t="s">
        <v>111</v>
      </c>
      <c r="C24" s="49" t="s">
        <v>11</v>
      </c>
      <c r="D24" s="49" t="s">
        <v>8</v>
      </c>
      <c r="E24" s="49">
        <f>VLOOKUP(C24,'Risk Assessment'!$A$4:$F$10,MATCH(D24,'Risk Assessment'!$A$4:$F$4,0),FALSE)</f>
        <v>10</v>
      </c>
      <c r="F24" s="47" t="s">
        <v>220</v>
      </c>
      <c r="G24" s="50" t="s">
        <v>12</v>
      </c>
      <c r="H24" s="49" t="s">
        <v>8</v>
      </c>
      <c r="I24" s="49">
        <f>VLOOKUP(G24,'Risk Assessment'!$A$4:$F$10,MATCH(H24,'Risk Assessment'!$A$4:$F$4,0),FALSE)</f>
        <v>5</v>
      </c>
    </row>
    <row r="25" spans="1:9" s="12" customFormat="1" ht="45" x14ac:dyDescent="0.2">
      <c r="A25" s="53" t="s">
        <v>232</v>
      </c>
      <c r="B25" s="71" t="s">
        <v>57</v>
      </c>
      <c r="C25" s="49" t="s">
        <v>9</v>
      </c>
      <c r="D25" s="49" t="s">
        <v>8</v>
      </c>
      <c r="E25" s="49">
        <f>VLOOKUP(C25,'Risk Assessment'!$A$4:$F$10,MATCH(D25,'Risk Assessment'!$A$4:$F$4,0),FALSE)</f>
        <v>20</v>
      </c>
      <c r="F25" s="47" t="s">
        <v>104</v>
      </c>
      <c r="G25" s="50" t="s">
        <v>12</v>
      </c>
      <c r="H25" s="49" t="s">
        <v>8</v>
      </c>
      <c r="I25" s="49">
        <f>VLOOKUP(G25,'Risk Assessment'!$A$4:$F$10,MATCH(H25,'Risk Assessment'!$A$4:$F$4,0),FALSE)</f>
        <v>5</v>
      </c>
    </row>
    <row r="26" spans="1:9" s="12" customFormat="1" ht="75" x14ac:dyDescent="0.2">
      <c r="A26" s="53" t="s">
        <v>121</v>
      </c>
      <c r="B26" s="71" t="s">
        <v>58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105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90" x14ac:dyDescent="0.2">
      <c r="A27" s="53" t="s">
        <v>121</v>
      </c>
      <c r="B27" s="71" t="s">
        <v>59</v>
      </c>
      <c r="C27" s="49" t="s">
        <v>7</v>
      </c>
      <c r="D27" s="49" t="s">
        <v>8</v>
      </c>
      <c r="E27" s="49">
        <f>VLOOKUP(C27,'Risk Assessment'!$A$4:$F$10,MATCH(D27,'Risk Assessment'!$A$4:$F$4,0),FALSE)</f>
        <v>25</v>
      </c>
      <c r="F27" s="47" t="s">
        <v>62</v>
      </c>
      <c r="G27" s="50" t="s">
        <v>12</v>
      </c>
      <c r="H27" s="49" t="s">
        <v>8</v>
      </c>
      <c r="I27" s="49">
        <f>VLOOKUP(G27,'Risk Assessment'!$A$4:$F$10,MATCH(H27,'Risk Assessment'!$A$4:$F$4,0),FALSE)</f>
        <v>5</v>
      </c>
    </row>
    <row r="28" spans="1:9" s="12" customFormat="1" ht="90" x14ac:dyDescent="0.2">
      <c r="A28" s="53" t="s">
        <v>121</v>
      </c>
      <c r="B28" s="71" t="s">
        <v>60</v>
      </c>
      <c r="C28" s="49" t="s">
        <v>7</v>
      </c>
      <c r="D28" s="49" t="s">
        <v>8</v>
      </c>
      <c r="E28" s="49">
        <f>VLOOKUP(C28,'Risk Assessment'!$A$4:$F$10,MATCH(D28,'Risk Assessment'!$A$4:$F$4,0),FALSE)</f>
        <v>25</v>
      </c>
      <c r="F28" s="47" t="s">
        <v>62</v>
      </c>
      <c r="G28" s="50" t="s">
        <v>12</v>
      </c>
      <c r="H28" s="49" t="s">
        <v>8</v>
      </c>
      <c r="I28" s="49">
        <f>VLOOKUP(G28,'Risk Assessment'!$A$4:$F$10,MATCH(H28,'Risk Assessment'!$A$4:$F$4,0),FALSE)</f>
        <v>5</v>
      </c>
    </row>
    <row r="29" spans="1:9" s="12" customFormat="1" ht="75" x14ac:dyDescent="0.2">
      <c r="A29" s="53" t="s">
        <v>232</v>
      </c>
      <c r="B29" s="71" t="s">
        <v>233</v>
      </c>
      <c r="C29" s="49" t="s">
        <v>11</v>
      </c>
      <c r="D29" s="49" t="s">
        <v>8</v>
      </c>
      <c r="E29" s="49">
        <f>VLOOKUP(C29,'Risk Assessment'!$A$4:$F$10,MATCH(D29,'Risk Assessment'!$A$4:$F$4,0),FALSE)</f>
        <v>10</v>
      </c>
      <c r="F29" s="47" t="s">
        <v>234</v>
      </c>
      <c r="G29" s="50" t="s">
        <v>12</v>
      </c>
      <c r="H29" s="49" t="s">
        <v>8</v>
      </c>
      <c r="I29" s="49">
        <f>VLOOKUP(G29,'Risk Assessment'!$A$4:$F$10,MATCH(H29,'Risk Assessment'!$A$4:$F$4,0),FALSE)</f>
        <v>5</v>
      </c>
    </row>
    <row r="30" spans="1:9" s="12" customFormat="1" ht="60" x14ac:dyDescent="0.2">
      <c r="A30" s="53" t="s">
        <v>232</v>
      </c>
      <c r="B30" s="71" t="s">
        <v>64</v>
      </c>
      <c r="C30" s="49" t="s">
        <v>10</v>
      </c>
      <c r="D30" s="49" t="s">
        <v>8</v>
      </c>
      <c r="E30" s="49">
        <f>VLOOKUP(C30,'Risk Assessment'!$A$4:$F$10,MATCH(D30,'Risk Assessment'!$A$4:$F$4,0),FALSE)</f>
        <v>15</v>
      </c>
      <c r="F30" s="47" t="s">
        <v>106</v>
      </c>
      <c r="G30" s="50" t="s">
        <v>12</v>
      </c>
      <c r="H30" s="49" t="s">
        <v>8</v>
      </c>
      <c r="I30" s="49">
        <f>VLOOKUP(G30,'Risk Assessment'!$A$4:$F$10,MATCH(H30,'Risk Assessment'!$A$4:$F$4,0),FALSE)</f>
        <v>5</v>
      </c>
    </row>
    <row r="31" spans="1:9" s="12" customFormat="1" ht="60" x14ac:dyDescent="0.2">
      <c r="A31" s="53" t="s">
        <v>232</v>
      </c>
      <c r="B31" s="71" t="s">
        <v>65</v>
      </c>
      <c r="C31" s="49" t="s">
        <v>11</v>
      </c>
      <c r="D31" s="49" t="s">
        <v>8</v>
      </c>
      <c r="E31" s="49">
        <f>VLOOKUP(C31,'Risk Assessment'!$A$4:$F$10,MATCH(D31,'Risk Assessment'!$A$4:$F$4,0),FALSE)</f>
        <v>10</v>
      </c>
      <c r="F31" s="47" t="s">
        <v>221</v>
      </c>
      <c r="G31" s="50" t="s">
        <v>12</v>
      </c>
      <c r="H31" s="49" t="s">
        <v>8</v>
      </c>
      <c r="I31" s="49">
        <f>VLOOKUP(G31,'Risk Assessment'!$A$4:$F$10,MATCH(H31,'Risk Assessment'!$A$4:$F$4,0),FALSE)</f>
        <v>5</v>
      </c>
    </row>
    <row r="32" spans="1:9" s="12" customFormat="1" ht="75" x14ac:dyDescent="0.2">
      <c r="A32" s="53" t="s">
        <v>232</v>
      </c>
      <c r="B32" s="71" t="s">
        <v>66</v>
      </c>
      <c r="C32" s="49" t="s">
        <v>10</v>
      </c>
      <c r="D32" s="49" t="s">
        <v>8</v>
      </c>
      <c r="E32" s="49">
        <f>VLOOKUP(C32,'Risk Assessment'!$A$4:$F$10,MATCH(D32,'Risk Assessment'!$A$4:$F$4,0),FALSE)</f>
        <v>15</v>
      </c>
      <c r="F32" s="47" t="s">
        <v>108</v>
      </c>
      <c r="G32" s="50" t="s">
        <v>12</v>
      </c>
      <c r="H32" s="49" t="s">
        <v>8</v>
      </c>
      <c r="I32" s="49">
        <f>VLOOKUP(G32,'Risk Assessment'!$A$4:$F$10,MATCH(H32,'Risk Assessment'!$A$4:$F$4,0),FALSE)</f>
        <v>5</v>
      </c>
    </row>
    <row r="33" spans="1:9" s="12" customFormat="1" ht="30" x14ac:dyDescent="0.2">
      <c r="A33" s="53" t="s">
        <v>232</v>
      </c>
      <c r="B33" s="71" t="s">
        <v>69</v>
      </c>
      <c r="C33" s="49" t="s">
        <v>9</v>
      </c>
      <c r="D33" s="49" t="s">
        <v>32</v>
      </c>
      <c r="E33" s="49">
        <f>VLOOKUP(C33,'Risk Assessment'!$A$4:$F$10,MATCH(D33,'Risk Assessment'!$A$4:$F$4,0),FALSE)</f>
        <v>12</v>
      </c>
      <c r="F33" s="47" t="s">
        <v>109</v>
      </c>
      <c r="G33" s="50" t="s">
        <v>11</v>
      </c>
      <c r="H33" s="49" t="s">
        <v>10</v>
      </c>
      <c r="I33" s="49">
        <f>VLOOKUP(G33,'Risk Assessment'!$A$4:$F$10,MATCH(H33,'Risk Assessment'!$A$4:$F$4,0),FALSE)</f>
        <v>4</v>
      </c>
    </row>
    <row r="34" spans="1:9" s="12" customFormat="1" ht="30" x14ac:dyDescent="0.2">
      <c r="A34" s="53" t="s">
        <v>232</v>
      </c>
      <c r="B34" s="71" t="s">
        <v>70</v>
      </c>
      <c r="C34" s="49" t="s">
        <v>11</v>
      </c>
      <c r="D34" s="49" t="s">
        <v>32</v>
      </c>
      <c r="E34" s="49">
        <f>VLOOKUP(C34,'Risk Assessment'!$A$4:$F$10,MATCH(D34,'Risk Assessment'!$A$4:$F$4,0),FALSE)</f>
        <v>6</v>
      </c>
      <c r="F34" s="47" t="s">
        <v>222</v>
      </c>
      <c r="G34" s="50" t="s">
        <v>12</v>
      </c>
      <c r="H34" s="49" t="s">
        <v>10</v>
      </c>
      <c r="I34" s="49">
        <f>VLOOKUP(G34,'Risk Assessment'!$A$4:$F$10,MATCH(H34,'Risk Assessment'!$A$4:$F$4,0),FALSE)</f>
        <v>2</v>
      </c>
    </row>
    <row r="35" spans="1:9" s="12" customFormat="1" ht="30" x14ac:dyDescent="0.2">
      <c r="A35" s="53" t="s">
        <v>121</v>
      </c>
      <c r="B35" s="71" t="s">
        <v>71</v>
      </c>
      <c r="C35" s="49" t="s">
        <v>10</v>
      </c>
      <c r="D35" s="49" t="s">
        <v>10</v>
      </c>
      <c r="E35" s="49">
        <f>VLOOKUP(C35,'Risk Assessment'!$A$4:$F$10,MATCH(D35,'Risk Assessment'!$A$4:$F$4,0),FALSE)</f>
        <v>6</v>
      </c>
      <c r="F35" s="47" t="s">
        <v>110</v>
      </c>
      <c r="G35" s="50" t="s">
        <v>12</v>
      </c>
      <c r="H35" s="49" t="s">
        <v>10</v>
      </c>
      <c r="I35" s="49">
        <f>VLOOKUP(G35,'Risk Assessment'!$A$4:$F$10,MATCH(H35,'Risk Assessment'!$A$4:$F$4,0),FALSE)</f>
        <v>2</v>
      </c>
    </row>
    <row r="36" spans="1:9" s="12" customFormat="1" ht="30" x14ac:dyDescent="0.2">
      <c r="A36" s="53" t="s">
        <v>235</v>
      </c>
      <c r="B36" s="71" t="s">
        <v>107</v>
      </c>
      <c r="C36" s="49" t="s">
        <v>9</v>
      </c>
      <c r="D36" s="49" t="s">
        <v>8</v>
      </c>
      <c r="E36" s="49">
        <f>VLOOKUP(C36,'Risk Assessment'!$A$4:$F$10,MATCH(D36,'Risk Assessment'!$A$4:$F$4,0),FALSE)</f>
        <v>20</v>
      </c>
      <c r="F36" s="47" t="s">
        <v>223</v>
      </c>
      <c r="G36" s="50" t="s">
        <v>12</v>
      </c>
      <c r="H36" s="49" t="s">
        <v>8</v>
      </c>
      <c r="I36" s="49">
        <f>VLOOKUP(G36,'Risk Assessment'!$A$4:$F$10,MATCH(H36,'Risk Assessment'!$A$4:$F$4,0),FALSE)</f>
        <v>5</v>
      </c>
    </row>
    <row r="37" spans="1:9" s="12" customFormat="1" ht="60" x14ac:dyDescent="0.2">
      <c r="A37" s="53" t="s">
        <v>236</v>
      </c>
      <c r="B37" s="71" t="s">
        <v>61</v>
      </c>
      <c r="C37" s="49" t="s">
        <v>11</v>
      </c>
      <c r="D37" s="49" t="s">
        <v>32</v>
      </c>
      <c r="E37" s="49">
        <f>VLOOKUP(C37,'Risk Assessment'!$A$4:$F$10,MATCH(D37,'Risk Assessment'!$A$4:$F$4,0),FALSE)</f>
        <v>6</v>
      </c>
      <c r="F37" s="47" t="s">
        <v>63</v>
      </c>
      <c r="G37" s="50" t="s">
        <v>12</v>
      </c>
      <c r="H37" s="49" t="s">
        <v>10</v>
      </c>
      <c r="I37" s="49">
        <f>VLOOKUP(G37,'Risk Assessment'!$A$4:$F$10,MATCH(H37,'Risk Assessment'!$A$4:$F$4,0),FALSE)</f>
        <v>2</v>
      </c>
    </row>
    <row r="38" spans="1:9" s="12" customFormat="1" ht="30" x14ac:dyDescent="0.2">
      <c r="A38" s="53" t="s">
        <v>122</v>
      </c>
      <c r="B38" s="71" t="s">
        <v>112</v>
      </c>
      <c r="C38" s="49" t="s">
        <v>9</v>
      </c>
      <c r="D38" s="49" t="s">
        <v>32</v>
      </c>
      <c r="E38" s="49">
        <f>VLOOKUP(C38,'Risk Assessment'!$A$4:$F$10,MATCH(D38,'Risk Assessment'!$A$4:$F$4,0),FALSE)</f>
        <v>12</v>
      </c>
      <c r="F38" s="47" t="s">
        <v>224</v>
      </c>
      <c r="G38" s="50" t="s">
        <v>12</v>
      </c>
      <c r="H38" s="49" t="s">
        <v>32</v>
      </c>
      <c r="I38" s="49">
        <f>VLOOKUP(G38,'Risk Assessment'!$A$4:$F$10,MATCH(H38,'Risk Assessment'!$A$4:$F$4,0),FALSE)</f>
        <v>3</v>
      </c>
    </row>
    <row r="39" spans="1:9" s="12" customFormat="1" ht="45" x14ac:dyDescent="0.2">
      <c r="A39" s="53" t="s">
        <v>121</v>
      </c>
      <c r="B39" s="71" t="s">
        <v>72</v>
      </c>
      <c r="C39" s="49" t="s">
        <v>7</v>
      </c>
      <c r="D39" s="49" t="s">
        <v>32</v>
      </c>
      <c r="E39" s="49">
        <f>VLOOKUP(C39,'Risk Assessment'!$A$4:$F$10,MATCH(D39,'Risk Assessment'!$A$4:$F$4,0),FALSE)</f>
        <v>15</v>
      </c>
      <c r="F39" s="47" t="s">
        <v>113</v>
      </c>
      <c r="G39" s="50" t="s">
        <v>12</v>
      </c>
      <c r="H39" s="49" t="s">
        <v>4</v>
      </c>
      <c r="I39" s="49">
        <f>VLOOKUP(G39,'Risk Assessment'!$A$4:$F$10,MATCH(H39,'Risk Assessment'!$A$4:$F$4,0),FALSE)</f>
        <v>1</v>
      </c>
    </row>
    <row r="40" spans="1:9" s="12" customFormat="1" ht="30" x14ac:dyDescent="0.2">
      <c r="A40" s="53" t="s">
        <v>232</v>
      </c>
      <c r="B40" s="71" t="s">
        <v>73</v>
      </c>
      <c r="C40" s="49" t="s">
        <v>7</v>
      </c>
      <c r="D40" s="49" t="s">
        <v>4</v>
      </c>
      <c r="E40" s="49">
        <f>VLOOKUP(C40,'Risk Assessment'!$A$4:$F$10,MATCH(D40,'Risk Assessment'!$A$4:$F$4,0),FALSE)</f>
        <v>5</v>
      </c>
      <c r="F40" s="45" t="s">
        <v>225</v>
      </c>
      <c r="G40" s="50" t="s">
        <v>9</v>
      </c>
      <c r="H40" s="49" t="s">
        <v>4</v>
      </c>
      <c r="I40" s="49">
        <f>VLOOKUP(G40,'Risk Assessment'!$A$4:$F$10,MATCH(H40,'Risk Assessment'!$A$4:$F$4,0),FALSE)</f>
        <v>4</v>
      </c>
    </row>
    <row r="41" spans="1:9" s="12" customFormat="1" ht="31.5" x14ac:dyDescent="0.2">
      <c r="A41" s="64" t="s">
        <v>237</v>
      </c>
      <c r="B41" s="44" t="s">
        <v>68</v>
      </c>
      <c r="C41" s="49" t="s">
        <v>11</v>
      </c>
      <c r="D41" s="49" t="s">
        <v>8</v>
      </c>
      <c r="E41" s="49">
        <f>VLOOKUP(C41,'Risk Assessment'!$A$4:$F$10,MATCH(D41,'Risk Assessment'!$A$4:$F$4,0),FALSE)</f>
        <v>10</v>
      </c>
      <c r="F41" s="47" t="s">
        <v>124</v>
      </c>
      <c r="G41" s="50" t="s">
        <v>12</v>
      </c>
      <c r="H41" s="49" t="s">
        <v>8</v>
      </c>
      <c r="I41" s="49">
        <f>VLOOKUP(G41,'Risk Assessment'!$A$4:$F$10,MATCH(H41,'Risk Assessment'!$A$4:$F$4,0),FALSE)</f>
        <v>5</v>
      </c>
    </row>
    <row r="42" spans="1:9" s="12" customFormat="1" ht="30" x14ac:dyDescent="0.2">
      <c r="A42" s="53" t="s">
        <v>123</v>
      </c>
      <c r="B42" s="71" t="s">
        <v>67</v>
      </c>
      <c r="C42" s="49" t="s">
        <v>11</v>
      </c>
      <c r="D42" s="49" t="s">
        <v>8</v>
      </c>
      <c r="E42" s="49">
        <f>VLOOKUP(C42,'Risk Assessment'!$A$4:$F$10,MATCH(D42,'Risk Assessment'!$A$4:$F$4,0),FALSE)</f>
        <v>10</v>
      </c>
      <c r="F42" s="47" t="s">
        <v>226</v>
      </c>
      <c r="G42" s="50" t="s">
        <v>12</v>
      </c>
      <c r="H42" s="49" t="s">
        <v>8</v>
      </c>
      <c r="I42" s="49">
        <f>VLOOKUP(G42,'Risk Assessment'!$A$4:$F$10,MATCH(H42,'Risk Assessment'!$A$4:$F$4,0),FALSE)</f>
        <v>5</v>
      </c>
    </row>
    <row r="43" spans="1:9" s="12" customFormat="1" ht="30" x14ac:dyDescent="0.2">
      <c r="A43" s="53" t="s">
        <v>123</v>
      </c>
      <c r="B43" s="71" t="s">
        <v>74</v>
      </c>
      <c r="C43" s="49" t="s">
        <v>7</v>
      </c>
      <c r="D43" s="49" t="s">
        <v>10</v>
      </c>
      <c r="E43" s="49">
        <f>VLOOKUP(C43,'Risk Assessment'!$A$4:$F$10,MATCH(D43,'Risk Assessment'!$A$4:$F$4,0),FALSE)</f>
        <v>10</v>
      </c>
      <c r="F43" s="45" t="s">
        <v>114</v>
      </c>
      <c r="G43" s="50" t="s">
        <v>10</v>
      </c>
      <c r="H43" s="49" t="s">
        <v>10</v>
      </c>
      <c r="I43" s="49">
        <f>VLOOKUP(G43,'Risk Assessment'!$A$4:$F$10,MATCH(H43,'Risk Assessment'!$A$4:$F$4,0),FALSE)</f>
        <v>6</v>
      </c>
    </row>
    <row r="44" spans="1:9" s="40" customFormat="1" ht="30" x14ac:dyDescent="0.2">
      <c r="A44" s="53" t="s">
        <v>125</v>
      </c>
      <c r="B44" s="71" t="s">
        <v>75</v>
      </c>
      <c r="C44" s="49" t="s">
        <v>7</v>
      </c>
      <c r="D44" s="49" t="s">
        <v>10</v>
      </c>
      <c r="E44" s="49">
        <f>VLOOKUP(C44,'Risk Assessment'!$A$4:$F$10,MATCH(D44,'Risk Assessment'!$A$4:$F$4,0),FALSE)</f>
        <v>10</v>
      </c>
      <c r="F44" s="45" t="s">
        <v>115</v>
      </c>
      <c r="G44" s="50" t="s">
        <v>11</v>
      </c>
      <c r="H44" s="49" t="s">
        <v>10</v>
      </c>
      <c r="I44" s="49">
        <f>VLOOKUP(G44,'Risk Assessment'!$A$4:$F$10,MATCH(H44,'Risk Assessment'!$A$4:$F$4,0),FALSE)</f>
        <v>4</v>
      </c>
    </row>
    <row r="45" spans="1:9" s="12" customFormat="1" ht="90" x14ac:dyDescent="0.2">
      <c r="A45" s="53" t="s">
        <v>125</v>
      </c>
      <c r="B45" s="44" t="s">
        <v>76</v>
      </c>
      <c r="C45" s="49" t="s">
        <v>11</v>
      </c>
      <c r="D45" s="49" t="s">
        <v>8</v>
      </c>
      <c r="E45" s="49">
        <f>VLOOKUP(C45,'Risk Assessment'!$A$4:$F$10,MATCH(D45,'Risk Assessment'!$A$4:$F$4,0),FALSE)</f>
        <v>10</v>
      </c>
      <c r="F45" s="47" t="s">
        <v>118</v>
      </c>
      <c r="G45" s="50" t="s">
        <v>12</v>
      </c>
      <c r="H45" s="49" t="s">
        <v>8</v>
      </c>
      <c r="I45" s="49">
        <f>VLOOKUP(G45,'Risk Assessment'!$A$4:$F$10,MATCH(H45,'Risk Assessment'!$A$4:$F$4,0),FALSE)</f>
        <v>5</v>
      </c>
    </row>
    <row r="46" spans="1:9" s="40" customFormat="1" ht="60" x14ac:dyDescent="0.2">
      <c r="A46" s="53" t="s">
        <v>232</v>
      </c>
      <c r="B46" s="72" t="s">
        <v>77</v>
      </c>
      <c r="C46" s="49" t="s">
        <v>11</v>
      </c>
      <c r="D46" s="49" t="s">
        <v>8</v>
      </c>
      <c r="E46" s="49">
        <f>VLOOKUP(C46,'Risk Assessment'!$A$4:$F$10,MATCH(D46,'Risk Assessment'!$A$4:$F$4,0),FALSE)</f>
        <v>10</v>
      </c>
      <c r="F46" s="47" t="s">
        <v>117</v>
      </c>
      <c r="G46" s="50" t="s">
        <v>12</v>
      </c>
      <c r="H46" s="49" t="s">
        <v>8</v>
      </c>
      <c r="I46" s="49">
        <f>VLOOKUP(G46,'Risk Assessment'!$A$4:$F$10,MATCH(H46,'Risk Assessment'!$A$4:$F$4,0),FALSE)</f>
        <v>5</v>
      </c>
    </row>
    <row r="47" spans="1:9" s="12" customFormat="1" ht="120" x14ac:dyDescent="0.2">
      <c r="A47" s="53" t="s">
        <v>122</v>
      </c>
      <c r="B47" s="44" t="s">
        <v>78</v>
      </c>
      <c r="C47" s="49" t="s">
        <v>9</v>
      </c>
      <c r="D47" s="49" t="s">
        <v>10</v>
      </c>
      <c r="E47" s="49">
        <f>VLOOKUP(C47,'Risk Assessment'!$A$4:$F$10,MATCH(D47,'Risk Assessment'!$A$4:$F$4,0),FALSE)</f>
        <v>8</v>
      </c>
      <c r="F47" s="47" t="s">
        <v>116</v>
      </c>
      <c r="G47" s="50" t="s">
        <v>12</v>
      </c>
      <c r="H47" s="49" t="s">
        <v>4</v>
      </c>
      <c r="I47" s="49">
        <f>VLOOKUP(G47,'Risk Assessment'!$A$4:$F$10,MATCH(H47,'Risk Assessment'!$A$4:$F$4,0),FALSE)</f>
        <v>1</v>
      </c>
    </row>
    <row r="48" spans="1:9" s="41" customFormat="1" ht="45" x14ac:dyDescent="0.2">
      <c r="A48" s="53" t="s">
        <v>126</v>
      </c>
      <c r="B48" s="44" t="s">
        <v>79</v>
      </c>
      <c r="C48" s="49" t="s">
        <v>7</v>
      </c>
      <c r="D48" s="49" t="s">
        <v>10</v>
      </c>
      <c r="E48" s="49">
        <f>VLOOKUP(C48,'Risk Assessment'!$A$4:$F$10,MATCH(D48,'Risk Assessment'!$A$4:$F$4,0),FALSE)</f>
        <v>10</v>
      </c>
      <c r="F48" s="47" t="s">
        <v>227</v>
      </c>
      <c r="G48" s="50" t="s">
        <v>10</v>
      </c>
      <c r="H48" s="49" t="s">
        <v>10</v>
      </c>
      <c r="I48" s="49">
        <f>VLOOKUP(G48,'Risk Assessment'!$A$4:$F$10,MATCH(H48,'Risk Assessment'!$A$4:$F$4,0),FALSE)</f>
        <v>6</v>
      </c>
    </row>
    <row r="49" spans="1:9" s="41" customFormat="1" ht="90" x14ac:dyDescent="0.2">
      <c r="A49" s="53" t="s">
        <v>122</v>
      </c>
      <c r="B49" s="44" t="s">
        <v>81</v>
      </c>
      <c r="C49" s="49" t="s">
        <v>9</v>
      </c>
      <c r="D49" s="49" t="s">
        <v>32</v>
      </c>
      <c r="E49" s="49">
        <f>VLOOKUP(C49,'Risk Assessment'!$A$4:$F$10,MATCH(D49,'Risk Assessment'!$A$4:$F$4,0),FALSE)</f>
        <v>12</v>
      </c>
      <c r="F49" s="47" t="s">
        <v>228</v>
      </c>
      <c r="G49" s="50" t="s">
        <v>11</v>
      </c>
      <c r="H49" s="49" t="s">
        <v>32</v>
      </c>
      <c r="I49" s="49">
        <f>VLOOKUP(G49,'Risk Assessment'!$A$4:$F$10,MATCH(H49,'Risk Assessment'!$A$4:$F$4,0),FALSE)</f>
        <v>6</v>
      </c>
    </row>
    <row r="50" spans="1:9" s="41" customFormat="1" ht="30" x14ac:dyDescent="0.2">
      <c r="A50" s="53" t="s">
        <v>232</v>
      </c>
      <c r="B50" s="44" t="s">
        <v>80</v>
      </c>
      <c r="C50" s="49" t="s">
        <v>11</v>
      </c>
      <c r="D50" s="49" t="s">
        <v>16</v>
      </c>
      <c r="E50" s="49">
        <f>VLOOKUP(C50,'Risk Assessment'!$A$4:$F$10,MATCH(D50,'Risk Assessment'!$A$4:$F$4,0),FALSE)</f>
        <v>8</v>
      </c>
      <c r="F50" s="47" t="s">
        <v>119</v>
      </c>
      <c r="G50" s="50" t="s">
        <v>12</v>
      </c>
      <c r="H50" s="49" t="s">
        <v>16</v>
      </c>
      <c r="I50" s="49">
        <f>VLOOKUP(G50,'Risk Assessment'!$A$4:$F$10,MATCH(H50,'Risk Assessment'!$A$4:$F$4,0),FALSE)</f>
        <v>4</v>
      </c>
    </row>
    <row r="51" spans="1:9" s="41" customFormat="1" ht="75" x14ac:dyDescent="0.2">
      <c r="A51" s="53" t="s">
        <v>121</v>
      </c>
      <c r="B51" s="44" t="s">
        <v>82</v>
      </c>
      <c r="C51" s="49" t="s">
        <v>9</v>
      </c>
      <c r="D51" s="49" t="s">
        <v>16</v>
      </c>
      <c r="E51" s="49">
        <f>VLOOKUP(C51,'Risk Assessment'!$A$4:$F$10,MATCH(D51,'Risk Assessment'!$A$4:$F$4,0),FALSE)</f>
        <v>16</v>
      </c>
      <c r="F51" s="47" t="s">
        <v>120</v>
      </c>
      <c r="G51" s="50" t="s">
        <v>12</v>
      </c>
      <c r="H51" s="49" t="s">
        <v>4</v>
      </c>
      <c r="I51" s="49">
        <f>VLOOKUP(G51,'Risk Assessment'!$A$4:$F$10,MATCH(H51,'Risk Assessment'!$A$4:$F$4,0),FALSE)</f>
        <v>1</v>
      </c>
    </row>
    <row r="52" spans="1:9" s="41" customFormat="1" ht="75" x14ac:dyDescent="0.2">
      <c r="A52" s="53" t="s">
        <v>121</v>
      </c>
      <c r="B52" s="44" t="s">
        <v>83</v>
      </c>
      <c r="C52" s="49" t="s">
        <v>9</v>
      </c>
      <c r="D52" s="49" t="s">
        <v>10</v>
      </c>
      <c r="E52" s="49">
        <f>VLOOKUP(C52,'Risk Assessment'!$A$4:$F$10,MATCH(D52,'Risk Assessment'!$A$4:$F$4,0),FALSE)</f>
        <v>8</v>
      </c>
      <c r="F52" s="47" t="s">
        <v>120</v>
      </c>
      <c r="G52" s="50" t="s">
        <v>12</v>
      </c>
      <c r="H52" s="49" t="s">
        <v>4</v>
      </c>
      <c r="I52" s="49">
        <f>VLOOKUP(G52,'Risk Assessment'!$A$4:$F$10,MATCH(H52,'Risk Assessment'!$A$4:$F$4,0),FALSE)</f>
        <v>1</v>
      </c>
    </row>
    <row r="53" spans="1:9" s="41" customFormat="1" ht="45" x14ac:dyDescent="0.2">
      <c r="A53" s="53" t="s">
        <v>125</v>
      </c>
      <c r="B53" s="44" t="s">
        <v>99</v>
      </c>
      <c r="C53" s="49" t="s">
        <v>11</v>
      </c>
      <c r="D53" s="49" t="s">
        <v>8</v>
      </c>
      <c r="E53" s="49">
        <f>VLOOKUP(C53,'Risk Assessment'!$A$4:$F$10,MATCH(D53,'Risk Assessment'!$A$4:$F$4,0),FALSE)</f>
        <v>10</v>
      </c>
      <c r="F53" s="47" t="s">
        <v>229</v>
      </c>
      <c r="G53" s="50" t="s">
        <v>12</v>
      </c>
      <c r="H53" s="49" t="s">
        <v>8</v>
      </c>
      <c r="I53" s="49">
        <f>VLOOKUP(G53,'Risk Assessment'!$A$4:$F$10,MATCH(H53,'Risk Assessment'!$A$4:$F$4,0),FALSE)</f>
        <v>5</v>
      </c>
    </row>
    <row r="54" spans="1:9" s="41" customFormat="1" ht="30" x14ac:dyDescent="0.2">
      <c r="A54" s="53" t="s">
        <v>122</v>
      </c>
      <c r="B54" s="44" t="s">
        <v>395</v>
      </c>
      <c r="C54" s="49" t="s">
        <v>7</v>
      </c>
      <c r="D54" s="49" t="s">
        <v>10</v>
      </c>
      <c r="E54" s="49">
        <f>VLOOKUP(C54,'Risk Assessment'!$A$4:$F$10,MATCH(D54,'Risk Assessment'!$A$4:$F$4,0),FALSE)</f>
        <v>10</v>
      </c>
      <c r="F54" s="47" t="s">
        <v>396</v>
      </c>
      <c r="G54" s="50" t="s">
        <v>9</v>
      </c>
      <c r="H54" s="49" t="s">
        <v>4</v>
      </c>
      <c r="I54" s="49">
        <f>VLOOKUP(G54,'Risk Assessment'!$A$4:$F$10,MATCH(H54,'Risk Assessment'!$A$4:$F$4,0),FALSE)</f>
        <v>4</v>
      </c>
    </row>
    <row r="55" spans="1:9" s="41" customFormat="1" x14ac:dyDescent="0.2">
      <c r="A55" s="53"/>
      <c r="B55" s="44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x14ac:dyDescent="0.2">
      <c r="A56" s="53"/>
      <c r="B56" s="44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3"/>
      <c r="B57" s="44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x14ac:dyDescent="0.2">
      <c r="A58" s="53"/>
      <c r="B58" s="44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3"/>
      <c r="B59" s="44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x14ac:dyDescent="0.2">
      <c r="A60" s="53"/>
      <c r="B60" s="44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x14ac:dyDescent="0.2">
      <c r="A61" s="53"/>
      <c r="B61" s="44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x14ac:dyDescent="0.2">
      <c r="A62" s="53"/>
      <c r="B62" s="44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3"/>
      <c r="B63" s="44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x14ac:dyDescent="0.2">
      <c r="A64" s="53"/>
      <c r="B64" s="70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x14ac:dyDescent="0.2">
      <c r="A65" s="53"/>
      <c r="B65" s="70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x14ac:dyDescent="0.2">
      <c r="A66" s="53"/>
      <c r="B66" s="44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x14ac:dyDescent="0.2">
      <c r="A67" s="53"/>
      <c r="B67" s="44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3"/>
      <c r="B68" s="44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x14ac:dyDescent="0.2">
      <c r="A69" s="53"/>
      <c r="B69" s="70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x14ac:dyDescent="0.2">
      <c r="A70" s="53"/>
      <c r="B70" s="70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3"/>
      <c r="B71" s="44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x14ac:dyDescent="0.2">
      <c r="A72" s="53"/>
      <c r="B72" s="44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x14ac:dyDescent="0.2">
      <c r="A73" s="53"/>
      <c r="B73" s="70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x14ac:dyDescent="0.2">
      <c r="A74" s="53"/>
      <c r="B74" s="70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x14ac:dyDescent="0.2">
      <c r="A75" s="53"/>
      <c r="B75" s="70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3"/>
      <c r="B76" s="73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x14ac:dyDescent="0.2">
      <c r="A77" s="53"/>
      <c r="B77" s="72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U1jhaV0mu1WJkvdFquvbr/enz/HAgrMjKnWKlzT98nkpIOHd5TkI68POk1tUM5d8sElvF9p23ixVm4bUvkrAYg==" saltValue="6/xSccvBVzf0rGAcFoV4kA==" spinCount="100000" sheet="1" objects="1" scenarios="1" selectLockedCells="1" selectUnlockedCells="1"/>
  <phoneticPr fontId="2" type="noConversion"/>
  <conditionalFormatting sqref="E1:E11 E13:E21 E78:E1048576 I78:I1048576">
    <cfRule type="cellIs" dxfId="572" priority="146" operator="equal">
      <formula>"Low"</formula>
    </cfRule>
    <cfRule type="cellIs" dxfId="571" priority="147" operator="equal">
      <formula>"Moderate"</formula>
    </cfRule>
    <cfRule type="cellIs" dxfId="570" priority="148" operator="equal">
      <formula>"High"</formula>
    </cfRule>
    <cfRule type="cellIs" dxfId="569" priority="149" operator="equal">
      <formula>"Extreme"</formula>
    </cfRule>
  </conditionalFormatting>
  <conditionalFormatting sqref="I1:I21">
    <cfRule type="cellIs" dxfId="568" priority="142" operator="equal">
      <formula>"Low"</formula>
    </cfRule>
    <cfRule type="cellIs" dxfId="567" priority="143" operator="equal">
      <formula>"Moderate"</formula>
    </cfRule>
    <cfRule type="cellIs" dxfId="566" priority="144" operator="equal">
      <formula>"High"</formula>
    </cfRule>
    <cfRule type="cellIs" dxfId="565" priority="145" operator="equal">
      <formula>"Extreme"</formula>
    </cfRule>
  </conditionalFormatting>
  <conditionalFormatting sqref="I1:I21">
    <cfRule type="cellIs" dxfId="564" priority="138" operator="equal">
      <formula>"Low"</formula>
    </cfRule>
    <cfRule type="cellIs" dxfId="563" priority="139" operator="equal">
      <formula>"Moderate"</formula>
    </cfRule>
    <cfRule type="cellIs" dxfId="562" priority="140" operator="equal">
      <formula>"High"</formula>
    </cfRule>
    <cfRule type="cellIs" dxfId="561" priority="141" operator="equal">
      <formula>"Extreme"</formula>
    </cfRule>
  </conditionalFormatting>
  <conditionalFormatting sqref="I1:I21">
    <cfRule type="cellIs" dxfId="560" priority="134" operator="equal">
      <formula>"Low"</formula>
    </cfRule>
    <cfRule type="cellIs" dxfId="559" priority="135" operator="equal">
      <formula>"Moderate"</formula>
    </cfRule>
    <cfRule type="cellIs" dxfId="558" priority="136" operator="equal">
      <formula>"High"</formula>
    </cfRule>
    <cfRule type="cellIs" dxfId="557" priority="137" operator="equal">
      <formula>"Extreme"</formula>
    </cfRule>
  </conditionalFormatting>
  <conditionalFormatting sqref="E23:E77">
    <cfRule type="cellIs" dxfId="556" priority="117" operator="between">
      <formula>20</formula>
      <formula>25</formula>
    </cfRule>
    <cfRule type="cellIs" dxfId="555" priority="118" operator="between">
      <formula>15</formula>
      <formula>16</formula>
    </cfRule>
    <cfRule type="cellIs" dxfId="554" priority="119" operator="between">
      <formula>8</formula>
      <formula>12</formula>
    </cfRule>
    <cfRule type="cellIs" dxfId="553" priority="120" operator="between">
      <formula>4</formula>
      <formula>6</formula>
    </cfRule>
    <cfRule type="cellIs" dxfId="552" priority="121" operator="between">
      <formula>1</formula>
      <formula>3</formula>
    </cfRule>
  </conditionalFormatting>
  <conditionalFormatting sqref="I23:I77">
    <cfRule type="cellIs" dxfId="551" priority="112" operator="between">
      <formula>20</formula>
      <formula>25</formula>
    </cfRule>
    <cfRule type="cellIs" dxfId="550" priority="113" operator="between">
      <formula>15</formula>
      <formula>16</formula>
    </cfRule>
    <cfRule type="cellIs" dxfId="549" priority="114" operator="between">
      <formula>8</formula>
      <formula>12</formula>
    </cfRule>
    <cfRule type="cellIs" dxfId="548" priority="115" operator="between">
      <formula>4</formula>
      <formula>6</formula>
    </cfRule>
    <cfRule type="cellIs" dxfId="547" priority="116" operator="between">
      <formula>1</formula>
      <formula>3</formula>
    </cfRule>
  </conditionalFormatting>
  <conditionalFormatting sqref="E22">
    <cfRule type="cellIs" dxfId="546" priority="13" operator="equal">
      <formula>"Low"</formula>
    </cfRule>
    <cfRule type="cellIs" dxfId="545" priority="14" operator="equal">
      <formula>"Moderate"</formula>
    </cfRule>
    <cfRule type="cellIs" dxfId="544" priority="15" operator="equal">
      <formula>"High"</formula>
    </cfRule>
    <cfRule type="cellIs" dxfId="543" priority="16" operator="equal">
      <formula>"Extreme"</formula>
    </cfRule>
  </conditionalFormatting>
  <conditionalFormatting sqref="I22">
    <cfRule type="cellIs" dxfId="542" priority="9" operator="equal">
      <formula>"Low"</formula>
    </cfRule>
    <cfRule type="cellIs" dxfId="541" priority="10" operator="equal">
      <formula>"Moderate"</formula>
    </cfRule>
    <cfRule type="cellIs" dxfId="540" priority="11" operator="equal">
      <formula>"High"</formula>
    </cfRule>
    <cfRule type="cellIs" dxfId="539" priority="12" operator="equal">
      <formula>"Extreme"</formula>
    </cfRule>
  </conditionalFormatting>
  <conditionalFormatting sqref="I22">
    <cfRule type="cellIs" dxfId="538" priority="5" operator="equal">
      <formula>"Low"</formula>
    </cfRule>
    <cfRule type="cellIs" dxfId="537" priority="6" operator="equal">
      <formula>"Moderate"</formula>
    </cfRule>
    <cfRule type="cellIs" dxfId="536" priority="7" operator="equal">
      <formula>"High"</formula>
    </cfRule>
    <cfRule type="cellIs" dxfId="535" priority="8" operator="equal">
      <formula>"Extreme"</formula>
    </cfRule>
  </conditionalFormatting>
  <conditionalFormatting sqref="I22">
    <cfRule type="cellIs" dxfId="534" priority="1" operator="equal">
      <formula>"Low"</formula>
    </cfRule>
    <cfRule type="cellIs" dxfId="533" priority="2" operator="equal">
      <formula>"Moderate"</formula>
    </cfRule>
    <cfRule type="cellIs" dxfId="532" priority="3" operator="equal">
      <formula>"High"</formula>
    </cfRule>
    <cfRule type="cellIs" dxfId="531" priority="4" operator="equal">
      <formula>"Extreme"</formula>
    </cfRule>
  </conditionalFormatting>
  <pageMargins left="0.74803149606299213" right="0.74803149606299213" top="0.98425196850393704" bottom="0.98425196850393704" header="0.51181102362204722" footer="0.51181102362204722"/>
  <pageSetup paperSize="8" scale="60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00000000-0002-0000-0B00-000001000000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7AB6-0DD7-4512-B24B-B7C7E0F47E07}">
  <sheetPr codeName="Sheet6">
    <tabColor rgb="FF7030A0"/>
    <pageSetUpPr fitToPage="1"/>
  </sheetPr>
  <dimension ref="A1:I76"/>
  <sheetViews>
    <sheetView showGridLines="0" topLeftCell="C1" zoomScale="80" zoomScaleNormal="80" zoomScaleSheetLayoutView="40" workbookViewId="0">
      <selection activeCell="E22" sqref="E22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241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1.5" x14ac:dyDescent="0.2">
      <c r="A23" s="75" t="s">
        <v>260</v>
      </c>
      <c r="B23" s="79" t="s">
        <v>242</v>
      </c>
      <c r="C23" s="60" t="s">
        <v>11</v>
      </c>
      <c r="D23" s="60" t="s">
        <v>8</v>
      </c>
      <c r="E23" s="60">
        <f>VLOOKUP(C23,'Risk Assessment'!$A$4:$F$10,MATCH(D23,'Risk Assessment'!$A$4:$F$4,0),FALSE)</f>
        <v>10</v>
      </c>
      <c r="F23" s="76" t="s">
        <v>209</v>
      </c>
      <c r="G23" s="61" t="s">
        <v>12</v>
      </c>
      <c r="H23" s="60" t="s">
        <v>8</v>
      </c>
      <c r="I23" s="60">
        <f>VLOOKUP(G23,'Risk Assessment'!$A$4:$F$10,MATCH(H23,'Risk Assessment'!$A$4:$F$4,0),FALSE)</f>
        <v>5</v>
      </c>
    </row>
    <row r="24" spans="1:9" s="12" customFormat="1" ht="60" x14ac:dyDescent="0.2">
      <c r="A24" s="53" t="s">
        <v>127</v>
      </c>
      <c r="B24" s="52" t="s">
        <v>90</v>
      </c>
      <c r="C24" s="49" t="s">
        <v>11</v>
      </c>
      <c r="D24" s="49" t="s">
        <v>8</v>
      </c>
      <c r="E24" s="49">
        <f>VLOOKUP(C24,'Risk Assessment'!$A$4:$F$10,MATCH(D24,'Risk Assessment'!$A$4:$F$4,0),FALSE)</f>
        <v>10</v>
      </c>
      <c r="F24" s="47" t="s">
        <v>243</v>
      </c>
      <c r="G24" s="50" t="s">
        <v>12</v>
      </c>
      <c r="H24" s="49" t="s">
        <v>8</v>
      </c>
      <c r="I24" s="49">
        <f>VLOOKUP(G24,'Risk Assessment'!$A$4:$F$10,MATCH(H24,'Risk Assessment'!$A$4:$F$4,0),FALSE)</f>
        <v>5</v>
      </c>
    </row>
    <row r="25" spans="1:9" s="12" customFormat="1" ht="63" x14ac:dyDescent="0.2">
      <c r="A25" s="53" t="s">
        <v>261</v>
      </c>
      <c r="B25" s="52" t="s">
        <v>91</v>
      </c>
      <c r="C25" s="49" t="s">
        <v>10</v>
      </c>
      <c r="D25" s="49" t="s">
        <v>8</v>
      </c>
      <c r="E25" s="49">
        <f>VLOOKUP(C25,'Risk Assessment'!$A$4:$F$10,MATCH(D25,'Risk Assessment'!$A$4:$F$4,0),FALSE)</f>
        <v>15</v>
      </c>
      <c r="F25" s="47" t="s">
        <v>244</v>
      </c>
      <c r="G25" s="50" t="s">
        <v>12</v>
      </c>
      <c r="H25" s="49" t="s">
        <v>8</v>
      </c>
      <c r="I25" s="49">
        <f>VLOOKUP(G25,'Risk Assessment'!$A$4:$F$10,MATCH(H25,'Risk Assessment'!$A$4:$F$4,0),FALSE)</f>
        <v>5</v>
      </c>
    </row>
    <row r="26" spans="1:9" s="12" customFormat="1" ht="30" x14ac:dyDescent="0.2">
      <c r="A26" s="53" t="s">
        <v>127</v>
      </c>
      <c r="B26" s="52" t="s">
        <v>92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214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78.75" x14ac:dyDescent="0.2">
      <c r="A27" s="53" t="s">
        <v>262</v>
      </c>
      <c r="B27" s="52" t="s">
        <v>93</v>
      </c>
      <c r="C27" s="49" t="s">
        <v>9</v>
      </c>
      <c r="D27" s="49" t="s">
        <v>10</v>
      </c>
      <c r="E27" s="49">
        <f>VLOOKUP(C27,'Risk Assessment'!$A$4:$F$10,MATCH(D27,'Risk Assessment'!$A$4:$F$4,0),FALSE)</f>
        <v>8</v>
      </c>
      <c r="F27" s="47" t="s">
        <v>245</v>
      </c>
      <c r="G27" s="50" t="s">
        <v>11</v>
      </c>
      <c r="H27" s="49" t="s">
        <v>4</v>
      </c>
      <c r="I27" s="49">
        <f>VLOOKUP(G27,'Risk Assessment'!$A$4:$F$10,MATCH(H27,'Risk Assessment'!$A$4:$F$4,0),FALSE)</f>
        <v>2</v>
      </c>
    </row>
    <row r="28" spans="1:9" s="12" customFormat="1" ht="45" x14ac:dyDescent="0.2">
      <c r="A28" s="53" t="s">
        <v>263</v>
      </c>
      <c r="B28" s="52" t="s">
        <v>94</v>
      </c>
      <c r="C28" s="49" t="s">
        <v>9</v>
      </c>
      <c r="D28" s="49" t="s">
        <v>10</v>
      </c>
      <c r="E28" s="49">
        <f>VLOOKUP(C28,'Risk Assessment'!$A$4:$F$10,MATCH(D28,'Risk Assessment'!$A$4:$F$4,0),FALSE)</f>
        <v>8</v>
      </c>
      <c r="F28" s="47" t="s">
        <v>246</v>
      </c>
      <c r="G28" s="50" t="s">
        <v>11</v>
      </c>
      <c r="H28" s="49" t="s">
        <v>4</v>
      </c>
      <c r="I28" s="49">
        <f>VLOOKUP(G28,'Risk Assessment'!$A$4:$F$10,MATCH(H28,'Risk Assessment'!$A$4:$F$4,0),FALSE)</f>
        <v>2</v>
      </c>
    </row>
    <row r="29" spans="1:9" s="12" customFormat="1" ht="90" x14ac:dyDescent="0.2">
      <c r="A29" s="53" t="s">
        <v>260</v>
      </c>
      <c r="B29" s="52" t="s">
        <v>247</v>
      </c>
      <c r="C29" s="49" t="s">
        <v>9</v>
      </c>
      <c r="D29" s="49" t="s">
        <v>32</v>
      </c>
      <c r="E29" s="49">
        <f>VLOOKUP(C29,'Risk Assessment'!$A$4:$F$10,MATCH(D29,'Risk Assessment'!$A$4:$F$4,0),FALSE)</f>
        <v>12</v>
      </c>
      <c r="F29" s="47" t="s">
        <v>248</v>
      </c>
      <c r="G29" s="50" t="s">
        <v>12</v>
      </c>
      <c r="H29" s="49" t="s">
        <v>32</v>
      </c>
      <c r="I29" s="49">
        <f>VLOOKUP(G29,'Risk Assessment'!$A$4:$F$10,MATCH(H29,'Risk Assessment'!$A$4:$F$4,0),FALSE)</f>
        <v>3</v>
      </c>
    </row>
    <row r="30" spans="1:9" s="12" customFormat="1" ht="60" x14ac:dyDescent="0.2">
      <c r="A30" s="53" t="s">
        <v>260</v>
      </c>
      <c r="B30" s="52" t="s">
        <v>95</v>
      </c>
      <c r="C30" s="49" t="s">
        <v>11</v>
      </c>
      <c r="D30" s="49" t="s">
        <v>8</v>
      </c>
      <c r="E30" s="49">
        <f>VLOOKUP(C30,'Risk Assessment'!$A$4:$F$10,MATCH(D30,'Risk Assessment'!$A$4:$F$4,0),FALSE)</f>
        <v>10</v>
      </c>
      <c r="F30" s="47" t="s">
        <v>218</v>
      </c>
      <c r="G30" s="50" t="s">
        <v>12</v>
      </c>
      <c r="H30" s="49" t="s">
        <v>8</v>
      </c>
      <c r="I30" s="49">
        <f>VLOOKUP(G30,'Risk Assessment'!$A$4:$F$10,MATCH(H30,'Risk Assessment'!$A$4:$F$4,0),FALSE)</f>
        <v>5</v>
      </c>
    </row>
    <row r="31" spans="1:9" s="12" customFormat="1" ht="120" x14ac:dyDescent="0.2">
      <c r="A31" s="53" t="s">
        <v>127</v>
      </c>
      <c r="B31" s="52" t="s">
        <v>96</v>
      </c>
      <c r="C31" s="49" t="s">
        <v>10</v>
      </c>
      <c r="D31" s="49" t="s">
        <v>10</v>
      </c>
      <c r="E31" s="49">
        <f>VLOOKUP(C31,'Risk Assessment'!$A$4:$F$10,MATCH(D31,'Risk Assessment'!$A$4:$F$4,0),FALSE)</f>
        <v>6</v>
      </c>
      <c r="F31" s="47" t="s">
        <v>274</v>
      </c>
      <c r="G31" s="50" t="s">
        <v>12</v>
      </c>
      <c r="H31" s="49" t="s">
        <v>4</v>
      </c>
      <c r="I31" s="49">
        <f>VLOOKUP(G31,'Risk Assessment'!$A$4:$F$10,MATCH(H31,'Risk Assessment'!$A$4:$F$4,0),FALSE)</f>
        <v>1</v>
      </c>
    </row>
    <row r="32" spans="1:9" s="12" customFormat="1" ht="45" x14ac:dyDescent="0.2">
      <c r="A32" s="53" t="s">
        <v>127</v>
      </c>
      <c r="B32" s="52" t="s">
        <v>249</v>
      </c>
      <c r="C32" s="49" t="s">
        <v>10</v>
      </c>
      <c r="D32" s="49" t="s">
        <v>32</v>
      </c>
      <c r="E32" s="49">
        <f>VLOOKUP(C32,'Risk Assessment'!$A$4:$F$10,MATCH(D32,'Risk Assessment'!$A$4:$F$4,0),FALSE)</f>
        <v>9</v>
      </c>
      <c r="F32" s="47" t="s">
        <v>219</v>
      </c>
      <c r="G32" s="50" t="s">
        <v>12</v>
      </c>
      <c r="H32" s="49" t="s">
        <v>32</v>
      </c>
      <c r="I32" s="49">
        <f>VLOOKUP(G32,'Risk Assessment'!$A$4:$F$10,MATCH(H32,'Risk Assessment'!$A$4:$F$4,0),FALSE)</f>
        <v>3</v>
      </c>
    </row>
    <row r="33" spans="1:9" s="12" customFormat="1" ht="75" x14ac:dyDescent="0.2">
      <c r="A33" s="53" t="s">
        <v>264</v>
      </c>
      <c r="B33" s="52" t="s">
        <v>97</v>
      </c>
      <c r="C33" s="49" t="s">
        <v>10</v>
      </c>
      <c r="D33" s="49" t="s">
        <v>16</v>
      </c>
      <c r="E33" s="49">
        <f>VLOOKUP(C33,'Risk Assessment'!$A$4:$F$10,MATCH(D33,'Risk Assessment'!$A$4:$F$4,0),FALSE)</f>
        <v>12</v>
      </c>
      <c r="F33" s="47" t="s">
        <v>250</v>
      </c>
      <c r="G33" s="50" t="s">
        <v>12</v>
      </c>
      <c r="H33" s="49" t="s">
        <v>16</v>
      </c>
      <c r="I33" s="49">
        <f>VLOOKUP(G33,'Risk Assessment'!$A$4:$F$10,MATCH(H33,'Risk Assessment'!$A$4:$F$4,0),FALSE)</f>
        <v>4</v>
      </c>
    </row>
    <row r="34" spans="1:9" s="12" customFormat="1" ht="45" x14ac:dyDescent="0.2">
      <c r="A34" s="53" t="s">
        <v>128</v>
      </c>
      <c r="B34" s="52" t="s">
        <v>98</v>
      </c>
      <c r="C34" s="49" t="s">
        <v>11</v>
      </c>
      <c r="D34" s="49" t="s">
        <v>8</v>
      </c>
      <c r="E34" s="49">
        <f>VLOOKUP(C34,'Risk Assessment'!$A$4:$F$10,MATCH(D34,'Risk Assessment'!$A$4:$F$4,0),FALSE)</f>
        <v>10</v>
      </c>
      <c r="F34" s="47" t="s">
        <v>240</v>
      </c>
      <c r="G34" s="50" t="s">
        <v>12</v>
      </c>
      <c r="H34" s="49" t="s">
        <v>8</v>
      </c>
      <c r="I34" s="49">
        <f>VLOOKUP(G34,'Risk Assessment'!$A$4:$F$10,MATCH(H34,'Risk Assessment'!$A$4:$F$4,0),FALSE)</f>
        <v>5</v>
      </c>
    </row>
    <row r="35" spans="1:9" s="12" customFormat="1" ht="60" x14ac:dyDescent="0.2">
      <c r="A35" s="53" t="s">
        <v>260</v>
      </c>
      <c r="B35" s="52" t="s">
        <v>252</v>
      </c>
      <c r="C35" s="49" t="s">
        <v>10</v>
      </c>
      <c r="D35" s="49" t="s">
        <v>10</v>
      </c>
      <c r="E35" s="49">
        <f>VLOOKUP(C35,'Risk Assessment'!$A$4:$F$10,MATCH(D35,'Risk Assessment'!$A$4:$F$4,0),FALSE)</f>
        <v>6</v>
      </c>
      <c r="F35" s="47" t="s">
        <v>251</v>
      </c>
      <c r="G35" s="50" t="s">
        <v>11</v>
      </c>
      <c r="H35" s="49" t="s">
        <v>10</v>
      </c>
      <c r="I35" s="49">
        <f>VLOOKUP(G35,'Risk Assessment'!$A$4:$F$10,MATCH(H35,'Risk Assessment'!$A$4:$F$4,0),FALSE)</f>
        <v>4</v>
      </c>
    </row>
    <row r="36" spans="1:9" s="12" customFormat="1" ht="31.5" x14ac:dyDescent="0.2">
      <c r="A36" s="53" t="s">
        <v>260</v>
      </c>
      <c r="B36" s="52" t="s">
        <v>129</v>
      </c>
      <c r="C36" s="49" t="s">
        <v>11</v>
      </c>
      <c r="D36" s="49" t="s">
        <v>8</v>
      </c>
      <c r="E36" s="49">
        <f>VLOOKUP(C36,'Risk Assessment'!$A$4:$F$10,MATCH(D36,'Risk Assessment'!$A$4:$F$4,0),FALSE)</f>
        <v>10</v>
      </c>
      <c r="F36" s="47" t="s">
        <v>238</v>
      </c>
      <c r="G36" s="50" t="s">
        <v>12</v>
      </c>
      <c r="H36" s="49" t="s">
        <v>8</v>
      </c>
      <c r="I36" s="49">
        <f>VLOOKUP(G36,'Risk Assessment'!$A$4:$F$10,MATCH(H36,'Risk Assessment'!$A$4:$F$4,0),FALSE)</f>
        <v>5</v>
      </c>
    </row>
    <row r="37" spans="1:9" s="12" customFormat="1" ht="30" x14ac:dyDescent="0.2">
      <c r="A37" s="53" t="s">
        <v>127</v>
      </c>
      <c r="B37" s="52" t="s">
        <v>100</v>
      </c>
      <c r="C37" s="49" t="s">
        <v>11</v>
      </c>
      <c r="D37" s="49" t="s">
        <v>8</v>
      </c>
      <c r="E37" s="49">
        <f>VLOOKUP(C37,'Risk Assessment'!$A$4:$F$10,MATCH(D37,'Risk Assessment'!$A$4:$F$4,0),FALSE)</f>
        <v>10</v>
      </c>
      <c r="F37" s="47" t="s">
        <v>239</v>
      </c>
      <c r="G37" s="50" t="s">
        <v>12</v>
      </c>
      <c r="H37" s="49" t="s">
        <v>8</v>
      </c>
      <c r="I37" s="49">
        <f>VLOOKUP(G37,'Risk Assessment'!$A$4:$F$10,MATCH(H37,'Risk Assessment'!$A$4:$F$4,0),FALSE)</f>
        <v>5</v>
      </c>
    </row>
    <row r="38" spans="1:9" s="12" customFormat="1" ht="30" x14ac:dyDescent="0.2">
      <c r="A38" s="53" t="s">
        <v>128</v>
      </c>
      <c r="B38" s="52" t="s">
        <v>101</v>
      </c>
      <c r="C38" s="49" t="s">
        <v>7</v>
      </c>
      <c r="D38" s="49" t="s">
        <v>10</v>
      </c>
      <c r="E38" s="49">
        <f>VLOOKUP(C38,'Risk Assessment'!$A$4:$F$10,MATCH(D38,'Risk Assessment'!$A$4:$F$4,0),FALSE)</f>
        <v>10</v>
      </c>
      <c r="F38" s="45" t="s">
        <v>115</v>
      </c>
      <c r="G38" s="50" t="s">
        <v>11</v>
      </c>
      <c r="H38" s="49" t="s">
        <v>10</v>
      </c>
      <c r="I38" s="49">
        <f>VLOOKUP(G38,'Risk Assessment'!$A$4:$F$10,MATCH(H38,'Risk Assessment'!$A$4:$F$4,0),FALSE)</f>
        <v>4</v>
      </c>
    </row>
    <row r="39" spans="1:9" s="12" customFormat="1" ht="90" x14ac:dyDescent="0.2">
      <c r="A39" s="53" t="s">
        <v>128</v>
      </c>
      <c r="B39" s="52" t="s">
        <v>102</v>
      </c>
      <c r="C39" s="49" t="s">
        <v>11</v>
      </c>
      <c r="D39" s="49" t="s">
        <v>8</v>
      </c>
      <c r="E39" s="49">
        <f>VLOOKUP(C39,'Risk Assessment'!$A$4:$F$10,MATCH(D39,'Risk Assessment'!$A$4:$F$4,0),FALSE)</f>
        <v>10</v>
      </c>
      <c r="F39" s="47" t="s">
        <v>118</v>
      </c>
      <c r="G39" s="50" t="s">
        <v>12</v>
      </c>
      <c r="H39" s="49" t="s">
        <v>8</v>
      </c>
      <c r="I39" s="49">
        <f>VLOOKUP(G39,'Risk Assessment'!$A$4:$F$10,MATCH(H39,'Risk Assessment'!$A$4:$F$4,0),FALSE)</f>
        <v>5</v>
      </c>
    </row>
    <row r="40" spans="1:9" s="12" customFormat="1" ht="63" x14ac:dyDescent="0.2">
      <c r="A40" s="64" t="s">
        <v>177</v>
      </c>
      <c r="B40" s="47" t="s">
        <v>196</v>
      </c>
      <c r="C40" s="49" t="s">
        <v>9</v>
      </c>
      <c r="D40" s="49" t="s">
        <v>32</v>
      </c>
      <c r="E40" s="49">
        <f>VLOOKUP(C40,'Risk Assessment'!$A$4:$F$10,MATCH(D40,'Risk Assessment'!$A$4:$F$4,0),FALSE)</f>
        <v>12</v>
      </c>
      <c r="F40" s="47" t="s">
        <v>253</v>
      </c>
      <c r="G40" s="50" t="s">
        <v>12</v>
      </c>
      <c r="H40" s="49" t="s">
        <v>32</v>
      </c>
      <c r="I40" s="49">
        <f>VLOOKUP(G40,'Risk Assessment'!$A$4:$F$10,MATCH(H40,'Risk Assessment'!$A$4:$F$4,0),FALSE)</f>
        <v>3</v>
      </c>
    </row>
    <row r="41" spans="1:9" s="12" customFormat="1" ht="45" x14ac:dyDescent="0.2">
      <c r="A41" s="64" t="s">
        <v>260</v>
      </c>
      <c r="B41" s="52" t="s">
        <v>254</v>
      </c>
      <c r="C41" s="49" t="s">
        <v>11</v>
      </c>
      <c r="D41" s="49" t="s">
        <v>16</v>
      </c>
      <c r="E41" s="49">
        <f>VLOOKUP(C41,'Risk Assessment'!$A$4:$F$10,MATCH(D41,'Risk Assessment'!$A$4:$F$4,0),FALSE)</f>
        <v>8</v>
      </c>
      <c r="F41" s="47" t="s">
        <v>265</v>
      </c>
      <c r="G41" s="50" t="s">
        <v>12</v>
      </c>
      <c r="H41" s="49" t="s">
        <v>10</v>
      </c>
      <c r="I41" s="49">
        <f>VLOOKUP(G41,'Risk Assessment'!$A$4:$F$10,MATCH(H41,'Risk Assessment'!$A$4:$F$4,0),FALSE)</f>
        <v>2</v>
      </c>
    </row>
    <row r="42" spans="1:9" s="12" customFormat="1" ht="63" x14ac:dyDescent="0.2">
      <c r="A42" s="64" t="s">
        <v>266</v>
      </c>
      <c r="B42" s="52" t="s">
        <v>103</v>
      </c>
      <c r="C42" s="49" t="s">
        <v>9</v>
      </c>
      <c r="D42" s="49" t="s">
        <v>10</v>
      </c>
      <c r="E42" s="49">
        <f>VLOOKUP(C42,'Risk Assessment'!$A$4:$F$10,MATCH(D42,'Risk Assessment'!$A$4:$F$4,0),FALSE)</f>
        <v>8</v>
      </c>
      <c r="F42" s="47" t="s">
        <v>255</v>
      </c>
      <c r="G42" s="50" t="s">
        <v>11</v>
      </c>
      <c r="H42" s="49" t="s">
        <v>10</v>
      </c>
      <c r="I42" s="49">
        <f>VLOOKUP(G42,'Risk Assessment'!$A$4:$F$10,MATCH(H42,'Risk Assessment'!$A$4:$F$4,0),FALSE)</f>
        <v>4</v>
      </c>
    </row>
    <row r="43" spans="1:9" s="40" customFormat="1" ht="31.5" x14ac:dyDescent="0.2">
      <c r="A43" s="64" t="s">
        <v>130</v>
      </c>
      <c r="B43" s="52" t="s">
        <v>256</v>
      </c>
      <c r="C43" s="49" t="s">
        <v>9</v>
      </c>
      <c r="D43" s="49" t="s">
        <v>10</v>
      </c>
      <c r="E43" s="49">
        <f>VLOOKUP(C43,'Risk Assessment'!$A$4:$F$10,MATCH(D43,'Risk Assessment'!$A$4:$F$4,0),FALSE)</f>
        <v>8</v>
      </c>
      <c r="F43" s="47" t="s">
        <v>257</v>
      </c>
      <c r="G43" s="50" t="s">
        <v>12</v>
      </c>
      <c r="H43" s="49" t="s">
        <v>10</v>
      </c>
      <c r="I43" s="49">
        <f>VLOOKUP(G43,'Risk Assessment'!$A$4:$F$10,MATCH(H43,'Risk Assessment'!$A$4:$F$4,0),FALSE)</f>
        <v>2</v>
      </c>
    </row>
    <row r="44" spans="1:9" s="12" customFormat="1" ht="31.5" x14ac:dyDescent="0.2">
      <c r="A44" s="64" t="s">
        <v>130</v>
      </c>
      <c r="B44" s="47" t="s">
        <v>258</v>
      </c>
      <c r="C44" s="49" t="s">
        <v>9</v>
      </c>
      <c r="D44" s="49" t="s">
        <v>16</v>
      </c>
      <c r="E44" s="49">
        <f>VLOOKUP(C44,'Risk Assessment'!$A$4:$F$10,MATCH(D44,'Risk Assessment'!$A$4:$F$4,0),FALSE)</f>
        <v>16</v>
      </c>
      <c r="F44" s="47" t="s">
        <v>259</v>
      </c>
      <c r="G44" s="50" t="s">
        <v>12</v>
      </c>
      <c r="H44" s="49" t="s">
        <v>16</v>
      </c>
      <c r="I44" s="49">
        <f>VLOOKUP(G44,'Risk Assessment'!$A$4:$F$10,MATCH(H44,'Risk Assessment'!$A$4:$F$4,0),FALSE)</f>
        <v>4</v>
      </c>
    </row>
    <row r="45" spans="1:9" s="40" customFormat="1" ht="45" x14ac:dyDescent="0.2">
      <c r="A45" s="64" t="s">
        <v>390</v>
      </c>
      <c r="B45" s="45" t="s">
        <v>391</v>
      </c>
      <c r="C45" s="49" t="s">
        <v>10</v>
      </c>
      <c r="D45" s="49" t="s">
        <v>16</v>
      </c>
      <c r="E45" s="49">
        <f>VLOOKUP(C45,'Risk Assessment'!$A$4:$F$10,MATCH(D45,'Risk Assessment'!$A$4:$F$4,0),FALSE)</f>
        <v>12</v>
      </c>
      <c r="F45" s="45" t="s">
        <v>392</v>
      </c>
      <c r="G45" s="50" t="s">
        <v>12</v>
      </c>
      <c r="H45" s="49" t="s">
        <v>32</v>
      </c>
      <c r="I45" s="49">
        <f>VLOOKUP(G45,'Risk Assessment'!$A$4:$F$10,MATCH(H45,'Risk Assessment'!$A$4:$F$4,0),FALSE)</f>
        <v>3</v>
      </c>
    </row>
    <row r="46" spans="1:9" s="12" customFormat="1" x14ac:dyDescent="0.2">
      <c r="A46" s="64"/>
      <c r="B46" s="47"/>
      <c r="C46" s="49"/>
      <c r="D46" s="49"/>
      <c r="E46" s="49" t="e">
        <f>VLOOKUP(C46,'Risk Assessment'!$A$4:$F$10,MATCH(D46,'Risk Assessment'!$A$4:$F$4,0),FALSE)</f>
        <v>#N/A</v>
      </c>
      <c r="F46" s="47"/>
      <c r="G46" s="50"/>
      <c r="H46" s="49"/>
      <c r="I46" s="49" t="e">
        <f>VLOOKUP(G46,'Risk Assessment'!$A$4:$F$10,MATCH(H46,'Risk Assessment'!$A$4:$F$4,0),FALSE)</f>
        <v>#N/A</v>
      </c>
    </row>
    <row r="47" spans="1:9" s="41" customFormat="1" x14ac:dyDescent="0.2">
      <c r="A47" s="64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x14ac:dyDescent="0.2">
      <c r="A48" s="64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x14ac:dyDescent="0.2">
      <c r="A49" s="64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x14ac:dyDescent="0.2">
      <c r="A50" s="64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64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64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x14ac:dyDescent="0.2">
      <c r="A53" s="64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x14ac:dyDescent="0.2">
      <c r="A54" s="64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2" customFormat="1" x14ac:dyDescent="0.2">
      <c r="A55" s="64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1" customFormat="1" x14ac:dyDescent="0.2">
      <c r="A56" s="64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64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x14ac:dyDescent="0.2">
      <c r="A58" s="64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64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2" customFormat="1" x14ac:dyDescent="0.2">
      <c r="A60" s="64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1" customFormat="1" x14ac:dyDescent="0.2">
      <c r="A61" s="64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x14ac:dyDescent="0.2">
      <c r="A62" s="64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0" customFormat="1" x14ac:dyDescent="0.2">
      <c r="A63" s="64"/>
      <c r="B63" s="77"/>
      <c r="C63" s="49"/>
      <c r="D63" s="49"/>
      <c r="E63" s="49" t="e">
        <f>VLOOKUP(C63,'Risk Assessment'!$A$4:$F$10,MATCH(D63,'Risk Assessment'!$A$4:$F$4,0),FALSE)</f>
        <v>#N/A</v>
      </c>
      <c r="F63" s="62"/>
      <c r="G63" s="50"/>
      <c r="H63" s="49"/>
      <c r="I63" s="49" t="e">
        <f>VLOOKUP(G63,'Risk Assessment'!$A$4:$F$10,MATCH(H63,'Risk Assessment'!$A$4:$F$4,0),FALSE)</f>
        <v>#N/A</v>
      </c>
    </row>
    <row r="64" spans="1:9" s="12" customFormat="1" x14ac:dyDescent="0.2">
      <c r="A64" s="64"/>
      <c r="B64" s="77"/>
      <c r="C64" s="49"/>
      <c r="D64" s="49"/>
      <c r="E64" s="49" t="e">
        <f>VLOOKUP(C64,'Risk Assessment'!$A$4:$F$10,MATCH(D64,'Risk Assessment'!$A$4:$F$4,0),FALSE)</f>
        <v>#N/A</v>
      </c>
      <c r="F64" s="63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x14ac:dyDescent="0.2">
      <c r="A65" s="64"/>
      <c r="B65" s="47"/>
      <c r="C65" s="49"/>
      <c r="D65" s="49"/>
      <c r="E65" s="49" t="e">
        <f>VLOOKUP(C65,'Risk Assessment'!$A$4:$F$10,MATCH(D65,'Risk Assessment'!$A$4:$F$4,0),FALSE)</f>
        <v>#N/A</v>
      </c>
      <c r="F65" s="4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x14ac:dyDescent="0.2">
      <c r="A66" s="64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x14ac:dyDescent="0.2">
      <c r="A67" s="64"/>
      <c r="B67" s="47"/>
      <c r="C67" s="49"/>
      <c r="D67" s="49"/>
      <c r="E67" s="49" t="e">
        <f>VLOOKUP(C67,'Risk Assessment'!$A$4:$F$10,MATCH(D67,'Risk Assessment'!$A$4:$F$4,0),FALSE)</f>
        <v>#N/A</v>
      </c>
      <c r="F67" s="47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64"/>
      <c r="B68" s="7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x14ac:dyDescent="0.2">
      <c r="A69" s="64"/>
      <c r="B69" s="77"/>
      <c r="C69" s="49"/>
      <c r="D69" s="49"/>
      <c r="E69" s="49" t="e">
        <f>VLOOKUP(C69,'Risk Assessment'!$A$4:$F$10,MATCH(D69,'Risk Assessment'!$A$4:$F$4,0),FALSE)</f>
        <v>#N/A</v>
      </c>
      <c r="F69" s="45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x14ac:dyDescent="0.2">
      <c r="A70" s="64"/>
      <c r="B70" s="47"/>
      <c r="C70" s="49"/>
      <c r="D70" s="49"/>
      <c r="E70" s="49" t="e">
        <f>VLOOKUP(C70,'Risk Assessment'!$A$4:$F$10,MATCH(D70,'Risk Assessment'!$A$4:$F$4,0),FALSE)</f>
        <v>#N/A</v>
      </c>
      <c r="F70" s="47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64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x14ac:dyDescent="0.2">
      <c r="A72" s="64"/>
      <c r="B72" s="7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x14ac:dyDescent="0.2">
      <c r="A73" s="64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x14ac:dyDescent="0.2">
      <c r="A74" s="64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x14ac:dyDescent="0.2">
      <c r="A75" s="64"/>
      <c r="B75" s="47"/>
      <c r="C75" s="49"/>
      <c r="D75" s="49"/>
      <c r="E75" s="49" t="e">
        <f>VLOOKUP(C75,'Risk Assessment'!$A$4:$F$10,MATCH(D75,'Risk Assessment'!$A$4:$F$4,0),FALSE)</f>
        <v>#N/A</v>
      </c>
      <c r="F75" s="43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64"/>
      <c r="B76" s="45"/>
      <c r="C76" s="49"/>
      <c r="D76" s="49"/>
      <c r="E76" s="49" t="e">
        <f>VLOOKUP(C76,'Risk Assessment'!$A$4:$F$10,MATCH(D76,'Risk Assessment'!$A$4:$F$4,0),FALSE)</f>
        <v>#N/A</v>
      </c>
      <c r="F76" s="47"/>
      <c r="G76" s="50"/>
      <c r="H76" s="49"/>
      <c r="I76" s="49" t="e">
        <f>VLOOKUP(G76,'Risk Assessment'!$A$4:$F$10,MATCH(H76,'Risk Assessment'!$A$4:$F$4,0),FALSE)</f>
        <v>#N/A</v>
      </c>
    </row>
  </sheetData>
  <sheetProtection algorithmName="SHA-512" hashValue="VmrklDOJq92Ehohv2c4V2NF0luaLTq2NcvpvV6Zk1amIVulXQfVAmlYdtmAGDb9aZi9tYhlvVPQ+JZyYuGbL5A==" saltValue="y1wZZxgRVf4SoeKlYIEYtA==" spinCount="100000" sheet="1" objects="1" scenarios="1" selectLockedCells="1" selectUnlockedCells="1"/>
  <conditionalFormatting sqref="E1:E11 E13:E22 E77:E1048576 I77:I1048576">
    <cfRule type="cellIs" dxfId="530" priority="27" operator="equal">
      <formula>"Low"</formula>
    </cfRule>
    <cfRule type="cellIs" dxfId="529" priority="28" operator="equal">
      <formula>"Moderate"</formula>
    </cfRule>
    <cfRule type="cellIs" dxfId="528" priority="29" operator="equal">
      <formula>"High"</formula>
    </cfRule>
    <cfRule type="cellIs" dxfId="527" priority="30" operator="equal">
      <formula>"Extreme"</formula>
    </cfRule>
  </conditionalFormatting>
  <conditionalFormatting sqref="I1:I22">
    <cfRule type="cellIs" dxfId="526" priority="23" operator="equal">
      <formula>"Low"</formula>
    </cfRule>
    <cfRule type="cellIs" dxfId="525" priority="24" operator="equal">
      <formula>"Moderate"</formula>
    </cfRule>
    <cfRule type="cellIs" dxfId="524" priority="25" operator="equal">
      <formula>"High"</formula>
    </cfRule>
    <cfRule type="cellIs" dxfId="523" priority="26" operator="equal">
      <formula>"Extreme"</formula>
    </cfRule>
  </conditionalFormatting>
  <conditionalFormatting sqref="I1:I22">
    <cfRule type="cellIs" dxfId="522" priority="19" operator="equal">
      <formula>"Low"</formula>
    </cfRule>
    <cfRule type="cellIs" dxfId="521" priority="20" operator="equal">
      <formula>"Moderate"</formula>
    </cfRule>
    <cfRule type="cellIs" dxfId="520" priority="21" operator="equal">
      <formula>"High"</formula>
    </cfRule>
    <cfRule type="cellIs" dxfId="519" priority="22" operator="equal">
      <formula>"Extreme"</formula>
    </cfRule>
  </conditionalFormatting>
  <conditionalFormatting sqref="I1:I22">
    <cfRule type="cellIs" dxfId="518" priority="15" operator="equal">
      <formula>"Low"</formula>
    </cfRule>
    <cfRule type="cellIs" dxfId="517" priority="16" operator="equal">
      <formula>"Moderate"</formula>
    </cfRule>
    <cfRule type="cellIs" dxfId="516" priority="17" operator="equal">
      <formula>"High"</formula>
    </cfRule>
    <cfRule type="cellIs" dxfId="515" priority="18" operator="equal">
      <formula>"Extreme"</formula>
    </cfRule>
  </conditionalFormatting>
  <conditionalFormatting sqref="E23:E76 I23:I76">
    <cfRule type="cellIs" dxfId="514" priority="6" operator="between">
      <formula>20</formula>
      <formula>25</formula>
    </cfRule>
    <cfRule type="cellIs" dxfId="513" priority="7" operator="between">
      <formula>15</formula>
      <formula>16</formula>
    </cfRule>
    <cfRule type="cellIs" dxfId="512" priority="8" operator="between">
      <formula>8</formula>
      <formula>12</formula>
    </cfRule>
    <cfRule type="cellIs" dxfId="511" priority="9" operator="between">
      <formula>4</formula>
      <formula>6</formula>
    </cfRule>
    <cfRule type="cellIs" dxfId="510" priority="10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595BA0-4887-4766-9B2C-E0F0B5220035}">
          <x14:formula1>
            <xm:f>'Risk Assessment'!$A$6:$A$10</xm:f>
          </x14:formula1>
          <xm:sqref>C23:C76 G23:G76</xm:sqref>
        </x14:dataValidation>
        <x14:dataValidation type="list" allowBlank="1" showInputMessage="1" showErrorMessage="1" xr:uid="{4BEB723F-E5A9-4908-8DF0-D62FD6E387A8}">
          <x14:formula1>
            <xm:f>'Risk Assessment'!$B$4:$F$4</xm:f>
          </x14:formula1>
          <xm:sqref>D23:D76 H23:H76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D1FF-6F29-4B2F-8DF1-BD53498805E4}">
  <sheetPr codeName="Sheet7">
    <tabColor theme="9"/>
    <pageSetUpPr fitToPage="1"/>
  </sheetPr>
  <dimension ref="A1:I77"/>
  <sheetViews>
    <sheetView showGridLines="0" topLeftCell="C1" zoomScale="85" zoomScaleNormal="85" workbookViewId="0">
      <selection activeCell="H13" sqref="H13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268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195" x14ac:dyDescent="0.2">
      <c r="A23" s="75" t="s">
        <v>180</v>
      </c>
      <c r="B23" s="79" t="s">
        <v>207</v>
      </c>
      <c r="C23" s="60" t="s">
        <v>9</v>
      </c>
      <c r="D23" s="60" t="s">
        <v>16</v>
      </c>
      <c r="E23" s="60">
        <f>VLOOKUP(C23,'Risk Assessment'!$A$4:$F$10,MATCH(D23,'Risk Assessment'!$A$4:$F$4,0),FALSE)</f>
        <v>16</v>
      </c>
      <c r="F23" s="76" t="s">
        <v>269</v>
      </c>
      <c r="G23" s="61" t="s">
        <v>12</v>
      </c>
      <c r="H23" s="60" t="s">
        <v>16</v>
      </c>
      <c r="I23" s="60">
        <f>VLOOKUP(G23,'Risk Assessment'!$A$4:$F$10,MATCH(H23,'Risk Assessment'!$A$4:$F$4,0),FALSE)</f>
        <v>4</v>
      </c>
    </row>
    <row r="24" spans="1:9" s="12" customFormat="1" ht="165" x14ac:dyDescent="0.2">
      <c r="A24" s="53" t="s">
        <v>181</v>
      </c>
      <c r="B24" s="52" t="s">
        <v>153</v>
      </c>
      <c r="C24" s="49" t="s">
        <v>7</v>
      </c>
      <c r="D24" s="49" t="s">
        <v>16</v>
      </c>
      <c r="E24" s="49">
        <f>VLOOKUP(C24,'Risk Assessment'!$A$4:$F$10,MATCH(D24,'Risk Assessment'!$A$4:$F$4,0),FALSE)</f>
        <v>20</v>
      </c>
      <c r="F24" s="47" t="s">
        <v>270</v>
      </c>
      <c r="G24" s="50" t="s">
        <v>7</v>
      </c>
      <c r="H24" s="49" t="s">
        <v>4</v>
      </c>
      <c r="I24" s="49">
        <f>VLOOKUP(G24,'Risk Assessment'!$A$4:$F$10,MATCH(H24,'Risk Assessment'!$A$4:$F$4,0),FALSE)</f>
        <v>5</v>
      </c>
    </row>
    <row r="25" spans="1:9" s="12" customFormat="1" ht="63" x14ac:dyDescent="0.2">
      <c r="A25" s="53" t="s">
        <v>276</v>
      </c>
      <c r="B25" s="52" t="s">
        <v>267</v>
      </c>
      <c r="C25" s="49" t="s">
        <v>10</v>
      </c>
      <c r="D25" s="49" t="s">
        <v>8</v>
      </c>
      <c r="E25" s="49">
        <f>VLOOKUP(C25,'Risk Assessment'!$A$4:$F$10,MATCH(D25,'Risk Assessment'!$A$4:$F$4,0),FALSE)</f>
        <v>15</v>
      </c>
      <c r="F25" s="47" t="s">
        <v>208</v>
      </c>
      <c r="G25" s="50" t="s">
        <v>12</v>
      </c>
      <c r="H25" s="49" t="s">
        <v>8</v>
      </c>
      <c r="I25" s="49">
        <f>VLOOKUP(G25,'Risk Assessment'!$A$4:$F$10,MATCH(H25,'Risk Assessment'!$A$4:$F$4,0),FALSE)</f>
        <v>5</v>
      </c>
    </row>
    <row r="26" spans="1:9" s="12" customFormat="1" ht="105" x14ac:dyDescent="0.2">
      <c r="A26" s="53" t="s">
        <v>276</v>
      </c>
      <c r="B26" s="52" t="s">
        <v>154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271</v>
      </c>
      <c r="G26" s="50" t="s">
        <v>12</v>
      </c>
      <c r="H26" s="49" t="s">
        <v>32</v>
      </c>
      <c r="I26" s="49">
        <f>VLOOKUP(G26,'Risk Assessment'!$A$4:$F$10,MATCH(H26,'Risk Assessment'!$A$4:$F$4,0),FALSE)</f>
        <v>3</v>
      </c>
    </row>
    <row r="27" spans="1:9" s="12" customFormat="1" ht="63" x14ac:dyDescent="0.2">
      <c r="A27" s="53" t="s">
        <v>276</v>
      </c>
      <c r="B27" s="52" t="s">
        <v>155</v>
      </c>
      <c r="C27" s="49" t="s">
        <v>7</v>
      </c>
      <c r="D27" s="49" t="s">
        <v>32</v>
      </c>
      <c r="E27" s="49">
        <f>VLOOKUP(C27,'Risk Assessment'!$A$4:$F$10,MATCH(D27,'Risk Assessment'!$A$4:$F$4,0),FALSE)</f>
        <v>15</v>
      </c>
      <c r="F27" s="47" t="s">
        <v>231</v>
      </c>
      <c r="G27" s="50" t="s">
        <v>11</v>
      </c>
      <c r="H27" s="49" t="s">
        <v>10</v>
      </c>
      <c r="I27" s="49">
        <f>VLOOKUP(G27,'Risk Assessment'!$A$4:$F$10,MATCH(H27,'Risk Assessment'!$A$4:$F$4,0),FALSE)</f>
        <v>4</v>
      </c>
    </row>
    <row r="28" spans="1:9" s="12" customFormat="1" ht="30" x14ac:dyDescent="0.2">
      <c r="A28" s="53" t="s">
        <v>125</v>
      </c>
      <c r="B28" s="52" t="s">
        <v>134</v>
      </c>
      <c r="C28" s="49" t="s">
        <v>7</v>
      </c>
      <c r="D28" s="49" t="s">
        <v>10</v>
      </c>
      <c r="E28" s="49">
        <f>VLOOKUP(C28,'Risk Assessment'!$A$4:$F$10,MATCH(D28,'Risk Assessment'!$A$4:$F$4,0),FALSE)</f>
        <v>10</v>
      </c>
      <c r="F28" s="45" t="s">
        <v>115</v>
      </c>
      <c r="G28" s="50" t="s">
        <v>11</v>
      </c>
      <c r="H28" s="49" t="s">
        <v>10</v>
      </c>
      <c r="I28" s="49">
        <f>VLOOKUP(G28,'Risk Assessment'!$A$4:$F$10,MATCH(H28,'Risk Assessment'!$A$4:$F$4,0),FALSE)</f>
        <v>4</v>
      </c>
    </row>
    <row r="29" spans="1:9" s="12" customFormat="1" ht="90" x14ac:dyDescent="0.2">
      <c r="A29" s="53" t="s">
        <v>125</v>
      </c>
      <c r="B29" s="52" t="s">
        <v>186</v>
      </c>
      <c r="C29" s="49" t="s">
        <v>11</v>
      </c>
      <c r="D29" s="49" t="s">
        <v>8</v>
      </c>
      <c r="E29" s="49">
        <f>VLOOKUP(C29,'Risk Assessment'!$A$4:$F$10,MATCH(D29,'Risk Assessment'!$A$4:$F$4,0),FALSE)</f>
        <v>10</v>
      </c>
      <c r="F29" s="47" t="s">
        <v>118</v>
      </c>
      <c r="G29" s="50" t="s">
        <v>12</v>
      </c>
      <c r="H29" s="49" t="s">
        <v>8</v>
      </c>
      <c r="I29" s="49">
        <f>VLOOKUP(G29,'Risk Assessment'!$A$4:$F$10,MATCH(H29,'Risk Assessment'!$A$4:$F$4,0),FALSE)</f>
        <v>5</v>
      </c>
    </row>
    <row r="30" spans="1:9" s="12" customFormat="1" ht="30" x14ac:dyDescent="0.2">
      <c r="A30" s="53" t="s">
        <v>125</v>
      </c>
      <c r="B30" s="52" t="s">
        <v>193</v>
      </c>
      <c r="C30" s="49" t="s">
        <v>11</v>
      </c>
      <c r="D30" s="49" t="s">
        <v>10</v>
      </c>
      <c r="E30" s="49">
        <f>VLOOKUP(C30,'Risk Assessment'!$A$4:$F$10,MATCH(D30,'Risk Assessment'!$A$4:$F$4,0),FALSE)</f>
        <v>4</v>
      </c>
      <c r="F30" s="47" t="s">
        <v>272</v>
      </c>
      <c r="G30" s="50" t="s">
        <v>12</v>
      </c>
      <c r="H30" s="49" t="s">
        <v>10</v>
      </c>
      <c r="I30" s="49">
        <f>VLOOKUP(G30,'Risk Assessment'!$A$4:$F$10,MATCH(H30,'Risk Assessment'!$A$4:$F$4,0),FALSE)</f>
        <v>2</v>
      </c>
    </row>
    <row r="31" spans="1:9" s="12" customFormat="1" ht="120" x14ac:dyDescent="0.2">
      <c r="A31" s="53" t="s">
        <v>181</v>
      </c>
      <c r="B31" s="52" t="s">
        <v>194</v>
      </c>
      <c r="C31" s="49" t="s">
        <v>11</v>
      </c>
      <c r="D31" s="49" t="s">
        <v>10</v>
      </c>
      <c r="E31" s="49">
        <f>VLOOKUP(C31,'Risk Assessment'!$A$4:$F$10,MATCH(D31,'Risk Assessment'!$A$4:$F$4,0),FALSE)</f>
        <v>4</v>
      </c>
      <c r="F31" s="47" t="s">
        <v>273</v>
      </c>
      <c r="G31" s="50" t="s">
        <v>12</v>
      </c>
      <c r="H31" s="49" t="s">
        <v>4</v>
      </c>
      <c r="I31" s="49">
        <f>VLOOKUP(G31,'Risk Assessment'!$A$4:$F$10,MATCH(H31,'Risk Assessment'!$A$4:$F$4,0),FALSE)</f>
        <v>1</v>
      </c>
    </row>
    <row r="32" spans="1:9" s="12" customFormat="1" ht="30" x14ac:dyDescent="0.2">
      <c r="A32" s="53" t="s">
        <v>181</v>
      </c>
      <c r="B32" s="52" t="s">
        <v>195</v>
      </c>
      <c r="C32" s="49" t="s">
        <v>10</v>
      </c>
      <c r="D32" s="49" t="s">
        <v>10</v>
      </c>
      <c r="E32" s="49">
        <f>VLOOKUP(C32,'Risk Assessment'!$A$4:$F$10,MATCH(D32,'Risk Assessment'!$A$4:$F$4,0),FALSE)</f>
        <v>6</v>
      </c>
      <c r="F32" s="47" t="s">
        <v>275</v>
      </c>
      <c r="G32" s="50" t="s">
        <v>12</v>
      </c>
      <c r="H32" s="49" t="s">
        <v>10</v>
      </c>
      <c r="I32" s="49">
        <f>VLOOKUP(G32,'Risk Assessment'!$A$4:$F$10,MATCH(H32,'Risk Assessment'!$A$4:$F$4,0),FALSE)</f>
        <v>2</v>
      </c>
    </row>
    <row r="33" spans="1:9" s="12" customFormat="1" ht="30" x14ac:dyDescent="0.2">
      <c r="A33" s="53" t="s">
        <v>385</v>
      </c>
      <c r="B33" s="52" t="s">
        <v>386</v>
      </c>
      <c r="C33" s="49" t="s">
        <v>7</v>
      </c>
      <c r="D33" s="49" t="s">
        <v>10</v>
      </c>
      <c r="E33" s="49">
        <f>VLOOKUP(C33,'Risk Assessment'!$A$4:$F$10,MATCH(D33,'Risk Assessment'!$A$4:$F$4,0),FALSE)</f>
        <v>10</v>
      </c>
      <c r="F33" s="47" t="s">
        <v>387</v>
      </c>
      <c r="G33" s="50" t="s">
        <v>12</v>
      </c>
      <c r="H33" s="49" t="s">
        <v>4</v>
      </c>
      <c r="I33" s="49">
        <f>VLOOKUP(G33,'Risk Assessment'!$A$4:$F$10,MATCH(H33,'Risk Assessment'!$A$4:$F$4,0),FALSE)</f>
        <v>1</v>
      </c>
    </row>
    <row r="34" spans="1:9" s="12" customFormat="1" ht="30" x14ac:dyDescent="0.2">
      <c r="A34" s="53" t="s">
        <v>181</v>
      </c>
      <c r="B34" s="52" t="s">
        <v>393</v>
      </c>
      <c r="C34" s="49" t="s">
        <v>9</v>
      </c>
      <c r="D34" s="49" t="s">
        <v>8</v>
      </c>
      <c r="E34" s="49">
        <f>VLOOKUP(C34,'Risk Assessment'!$A$4:$F$10,MATCH(D34,'Risk Assessment'!$A$4:$F$4,0),FALSE)</f>
        <v>20</v>
      </c>
      <c r="F34" s="47" t="s">
        <v>394</v>
      </c>
      <c r="G34" s="50" t="s">
        <v>12</v>
      </c>
      <c r="H34" s="49" t="s">
        <v>8</v>
      </c>
      <c r="I34" s="49">
        <f>VLOOKUP(G34,'Risk Assessment'!$A$4:$F$10,MATCH(H34,'Risk Assessment'!$A$4:$F$4,0),FALSE)</f>
        <v>5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30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 t="s">
        <v>12</v>
      </c>
      <c r="H77" s="49" t="s">
        <v>8</v>
      </c>
      <c r="I77" s="49">
        <f>VLOOKUP(G77,'Risk Assessment'!$A$4:$F$10,MATCH(H77,'Risk Assessment'!$A$4:$F$4,0),FALSE)</f>
        <v>5</v>
      </c>
    </row>
  </sheetData>
  <sheetProtection algorithmName="SHA-512" hashValue="eNPlEq+gJnJOdghrN8/Jltri4rL+mAptb7CxRMux07NJQiCBZEbRXcVdMjO4CgI4Jfiy3zrfjctHOf3WR26eCQ==" saltValue="4fUs8SKf6f/MWg7S2BA0Rg==" spinCount="100000" sheet="1" objects="1" scenarios="1" selectLockedCells="1" selectUnlockedCells="1"/>
  <conditionalFormatting sqref="E1:E11 E13:E22 E78:E1048576 I78:I1048576">
    <cfRule type="cellIs" dxfId="509" priority="23" operator="equal">
      <formula>"Low"</formula>
    </cfRule>
    <cfRule type="cellIs" dxfId="508" priority="24" operator="equal">
      <formula>"Moderate"</formula>
    </cfRule>
    <cfRule type="cellIs" dxfId="507" priority="25" operator="equal">
      <formula>"High"</formula>
    </cfRule>
    <cfRule type="cellIs" dxfId="506" priority="26" operator="equal">
      <formula>"Extreme"</formula>
    </cfRule>
  </conditionalFormatting>
  <conditionalFormatting sqref="I1:I22">
    <cfRule type="cellIs" dxfId="505" priority="19" operator="equal">
      <formula>"Low"</formula>
    </cfRule>
    <cfRule type="cellIs" dxfId="504" priority="20" operator="equal">
      <formula>"Moderate"</formula>
    </cfRule>
    <cfRule type="cellIs" dxfId="503" priority="21" operator="equal">
      <formula>"High"</formula>
    </cfRule>
    <cfRule type="cellIs" dxfId="502" priority="22" operator="equal">
      <formula>"Extreme"</formula>
    </cfRule>
  </conditionalFormatting>
  <conditionalFormatting sqref="I1:I22">
    <cfRule type="cellIs" dxfId="501" priority="15" operator="equal">
      <formula>"Low"</formula>
    </cfRule>
    <cfRule type="cellIs" dxfId="500" priority="16" operator="equal">
      <formula>"Moderate"</formula>
    </cfRule>
    <cfRule type="cellIs" dxfId="499" priority="17" operator="equal">
      <formula>"High"</formula>
    </cfRule>
    <cfRule type="cellIs" dxfId="498" priority="18" operator="equal">
      <formula>"Extreme"</formula>
    </cfRule>
  </conditionalFormatting>
  <conditionalFormatting sqref="I1:I22">
    <cfRule type="cellIs" dxfId="497" priority="11" operator="equal">
      <formula>"Low"</formula>
    </cfRule>
    <cfRule type="cellIs" dxfId="496" priority="12" operator="equal">
      <formula>"Moderate"</formula>
    </cfRule>
    <cfRule type="cellIs" dxfId="495" priority="13" operator="equal">
      <formula>"High"</formula>
    </cfRule>
    <cfRule type="cellIs" dxfId="494" priority="14" operator="equal">
      <formula>"Extreme"</formula>
    </cfRule>
  </conditionalFormatting>
  <conditionalFormatting sqref="E23:E77">
    <cfRule type="cellIs" dxfId="493" priority="6" operator="between">
      <formula>20</formula>
      <formula>25</formula>
    </cfRule>
    <cfRule type="cellIs" dxfId="492" priority="7" operator="between">
      <formula>15</formula>
      <formula>16</formula>
    </cfRule>
    <cfRule type="cellIs" dxfId="491" priority="8" operator="between">
      <formula>8</formula>
      <formula>12</formula>
    </cfRule>
    <cfRule type="cellIs" dxfId="490" priority="9" operator="between">
      <formula>4</formula>
      <formula>6</formula>
    </cfRule>
    <cfRule type="cellIs" dxfId="489" priority="10" operator="between">
      <formula>1</formula>
      <formula>3</formula>
    </cfRule>
  </conditionalFormatting>
  <conditionalFormatting sqref="I23:I77">
    <cfRule type="cellIs" dxfId="488" priority="1" operator="between">
      <formula>20</formula>
      <formula>25</formula>
    </cfRule>
    <cfRule type="cellIs" dxfId="487" priority="2" operator="between">
      <formula>15</formula>
      <formula>16</formula>
    </cfRule>
    <cfRule type="cellIs" dxfId="486" priority="3" operator="between">
      <formula>8</formula>
      <formula>12</formula>
    </cfRule>
    <cfRule type="cellIs" dxfId="485" priority="4" operator="between">
      <formula>4</formula>
      <formula>6</formula>
    </cfRule>
    <cfRule type="cellIs" dxfId="484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13C956-436D-4031-B21C-3ED55D6FDA6B}">
          <x14:formula1>
            <xm:f>'Risk Assessment'!$B$4:$F$4</xm:f>
          </x14:formula1>
          <xm:sqref>H23:H77 D23:D77</xm:sqref>
        </x14:dataValidation>
        <x14:dataValidation type="list" allowBlank="1" showInputMessage="1" showErrorMessage="1" xr:uid="{E6798F8A-7385-47A7-8BB5-F01627B9C7E8}">
          <x14:formula1>
            <xm:f>'Risk Assessment'!$A$6:$A$10</xm:f>
          </x14:formula1>
          <xm:sqref>G23:G77 C23:C77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CEAD-5B00-4206-BCC4-5B8B03EAFD62}">
  <sheetPr codeName="Sheet8">
    <tabColor rgb="FF00B050"/>
    <pageSetUpPr fitToPage="1"/>
  </sheetPr>
  <dimension ref="A1:I77"/>
  <sheetViews>
    <sheetView showGridLines="0" zoomScale="80" zoomScaleNormal="80" workbookViewId="0">
      <selection activeCell="E8" sqref="E8"/>
    </sheetView>
  </sheetViews>
  <sheetFormatPr defaultColWidth="9.6640625" defaultRowHeight="15.75" x14ac:dyDescent="0.25"/>
  <cols>
    <col min="1" max="1" width="20.33203125" style="54" customWidth="1"/>
    <col min="2" max="2" width="30.109375" style="74" bestFit="1" customWidth="1"/>
    <col min="3" max="4" width="20.6640625" style="6" customWidth="1"/>
    <col min="5" max="5" width="18.6640625" style="7" bestFit="1" customWidth="1"/>
    <col min="6" max="6" width="69.5546875" style="51" bestFit="1" customWidth="1"/>
    <col min="7" max="7" width="12.6640625" style="6" customWidth="1"/>
    <col min="8" max="8" width="12.109375" style="6" customWidth="1"/>
    <col min="9" max="9" width="18.6640625" style="7" bestFit="1" customWidth="1"/>
    <col min="10" max="16384" width="9.6640625" style="6"/>
  </cols>
  <sheetData>
    <row r="1" spans="1:7" x14ac:dyDescent="0.25">
      <c r="B1" s="46"/>
    </row>
    <row r="2" spans="1:7" x14ac:dyDescent="0.25">
      <c r="B2" s="46"/>
    </row>
    <row r="3" spans="1:7" x14ac:dyDescent="0.25">
      <c r="B3" s="46"/>
    </row>
    <row r="4" spans="1:7" x14ac:dyDescent="0.25">
      <c r="B4" s="46"/>
    </row>
    <row r="5" spans="1:7" x14ac:dyDescent="0.25">
      <c r="B5" s="46"/>
    </row>
    <row r="6" spans="1:7" x14ac:dyDescent="0.25">
      <c r="B6" s="46"/>
    </row>
    <row r="7" spans="1:7" x14ac:dyDescent="0.25">
      <c r="B7" s="46"/>
    </row>
    <row r="8" spans="1:7" x14ac:dyDescent="0.25">
      <c r="B8" s="46"/>
    </row>
    <row r="9" spans="1:7" x14ac:dyDescent="0.25">
      <c r="B9" s="46"/>
    </row>
    <row r="10" spans="1:7" ht="33.75" x14ac:dyDescent="0.5">
      <c r="A10" s="55" t="s">
        <v>43</v>
      </c>
      <c r="B10" s="6"/>
      <c r="C10" s="14" t="s">
        <v>50</v>
      </c>
      <c r="D10" s="10"/>
      <c r="E10" s="11"/>
      <c r="G10" s="9"/>
    </row>
    <row r="11" spans="1:7" x14ac:dyDescent="0.25">
      <c r="A11" s="54" t="s">
        <v>31</v>
      </c>
      <c r="B11" s="6"/>
    </row>
    <row r="12" spans="1:7" x14ac:dyDescent="0.25">
      <c r="A12" s="56"/>
      <c r="B12" s="48"/>
      <c r="C12" s="48"/>
      <c r="D12" s="48"/>
      <c r="E12" s="48"/>
    </row>
    <row r="13" spans="1:7" x14ac:dyDescent="0.25">
      <c r="A13" s="54" t="s">
        <v>55</v>
      </c>
      <c r="B13" s="6"/>
    </row>
    <row r="14" spans="1:7" x14ac:dyDescent="0.25">
      <c r="A14" s="57" t="s">
        <v>277</v>
      </c>
      <c r="B14" s="6"/>
    </row>
    <row r="15" spans="1:7" x14ac:dyDescent="0.25">
      <c r="A15" s="57" t="s">
        <v>375</v>
      </c>
      <c r="B15"/>
      <c r="C15"/>
    </row>
    <row r="16" spans="1:7" x14ac:dyDescent="0.25">
      <c r="A16" s="57"/>
      <c r="B16" s="6"/>
    </row>
    <row r="17" spans="1:9" x14ac:dyDescent="0.25">
      <c r="A17" s="58" t="s">
        <v>19</v>
      </c>
      <c r="B17" s="13"/>
    </row>
    <row r="18" spans="1:9" x14ac:dyDescent="0.25">
      <c r="A18" s="58" t="s">
        <v>20</v>
      </c>
      <c r="B18" s="13"/>
    </row>
    <row r="19" spans="1:9" x14ac:dyDescent="0.25">
      <c r="A19" s="58" t="s">
        <v>21</v>
      </c>
      <c r="B19" s="13"/>
    </row>
    <row r="20" spans="1:9" x14ac:dyDescent="0.25">
      <c r="A20" s="58" t="s">
        <v>22</v>
      </c>
      <c r="B20" s="13"/>
    </row>
    <row r="21" spans="1:9" x14ac:dyDescent="0.25">
      <c r="B21" s="6"/>
    </row>
    <row r="22" spans="1:9" s="12" customFormat="1" ht="45" x14ac:dyDescent="0.2">
      <c r="A22" s="66" t="s">
        <v>84</v>
      </c>
      <c r="B22" s="70" t="s">
        <v>0</v>
      </c>
      <c r="C22" s="70" t="s">
        <v>88</v>
      </c>
      <c r="D22" s="70" t="s">
        <v>89</v>
      </c>
      <c r="E22" s="49" t="s">
        <v>15</v>
      </c>
      <c r="F22" s="77" t="s">
        <v>85</v>
      </c>
      <c r="G22" s="78" t="s">
        <v>86</v>
      </c>
      <c r="H22" s="78" t="s">
        <v>87</v>
      </c>
      <c r="I22" s="49" t="s">
        <v>17</v>
      </c>
    </row>
    <row r="23" spans="1:9" s="12" customFormat="1" ht="30" x14ac:dyDescent="0.2">
      <c r="A23" s="75" t="s">
        <v>128</v>
      </c>
      <c r="B23" s="79" t="s">
        <v>158</v>
      </c>
      <c r="C23" s="60" t="s">
        <v>10</v>
      </c>
      <c r="D23" s="60" t="s">
        <v>16</v>
      </c>
      <c r="E23" s="60">
        <f>VLOOKUP(C23,'Risk Assessment'!$A$4:$F$10,MATCH(D23,'Risk Assessment'!$A$4:$F$4,0),FALSE)</f>
        <v>12</v>
      </c>
      <c r="F23" s="76" t="s">
        <v>278</v>
      </c>
      <c r="G23" s="61" t="s">
        <v>12</v>
      </c>
      <c r="H23" s="60" t="s">
        <v>16</v>
      </c>
      <c r="I23" s="60">
        <f>VLOOKUP(G23,'Risk Assessment'!$A$4:$F$10,MATCH(H23,'Risk Assessment'!$A$4:$F$4,0),FALSE)</f>
        <v>4</v>
      </c>
    </row>
    <row r="24" spans="1:9" s="12" customFormat="1" ht="30" x14ac:dyDescent="0.2">
      <c r="A24" s="53" t="s">
        <v>128</v>
      </c>
      <c r="B24" s="52" t="s">
        <v>159</v>
      </c>
      <c r="C24" s="49" t="s">
        <v>10</v>
      </c>
      <c r="D24" s="49" t="s">
        <v>10</v>
      </c>
      <c r="E24" s="49">
        <f>VLOOKUP(C24,'Risk Assessment'!$A$4:$F$10,MATCH(D24,'Risk Assessment'!$A$4:$F$4,0),FALSE)</f>
        <v>6</v>
      </c>
      <c r="F24" s="76" t="s">
        <v>278</v>
      </c>
      <c r="G24" s="50" t="s">
        <v>12</v>
      </c>
      <c r="H24" s="49" t="s">
        <v>10</v>
      </c>
      <c r="I24" s="49">
        <f>VLOOKUP(G24,'Risk Assessment'!$A$4:$F$10,MATCH(H24,'Risk Assessment'!$A$4:$F$4,0),FALSE)</f>
        <v>2</v>
      </c>
    </row>
    <row r="25" spans="1:9" s="12" customFormat="1" ht="30" x14ac:dyDescent="0.2">
      <c r="A25" s="53" t="s">
        <v>128</v>
      </c>
      <c r="B25" s="52" t="s">
        <v>101</v>
      </c>
      <c r="C25" s="49" t="s">
        <v>7</v>
      </c>
      <c r="D25" s="49" t="s">
        <v>10</v>
      </c>
      <c r="E25" s="49">
        <f>VLOOKUP(C25,'Risk Assessment'!$A$4:$F$10,MATCH(D25,'Risk Assessment'!$A$4:$F$4,0),FALSE)</f>
        <v>10</v>
      </c>
      <c r="F25" s="45" t="s">
        <v>115</v>
      </c>
      <c r="G25" s="50" t="s">
        <v>11</v>
      </c>
      <c r="H25" s="49" t="s">
        <v>10</v>
      </c>
      <c r="I25" s="49">
        <f>VLOOKUP(G25,'Risk Assessment'!$A$4:$F$10,MATCH(H25,'Risk Assessment'!$A$4:$F$4,0),FALSE)</f>
        <v>4</v>
      </c>
    </row>
    <row r="26" spans="1:9" s="12" customFormat="1" ht="90" x14ac:dyDescent="0.2">
      <c r="A26" s="53" t="s">
        <v>128</v>
      </c>
      <c r="B26" s="52" t="s">
        <v>186</v>
      </c>
      <c r="C26" s="49" t="s">
        <v>11</v>
      </c>
      <c r="D26" s="49" t="s">
        <v>8</v>
      </c>
      <c r="E26" s="49">
        <f>VLOOKUP(C26,'Risk Assessment'!$A$4:$F$10,MATCH(D26,'Risk Assessment'!$A$4:$F$4,0),FALSE)</f>
        <v>10</v>
      </c>
      <c r="F26" s="47" t="s">
        <v>118</v>
      </c>
      <c r="G26" s="50" t="s">
        <v>12</v>
      </c>
      <c r="H26" s="49" t="s">
        <v>8</v>
      </c>
      <c r="I26" s="49">
        <f>VLOOKUP(G26,'Risk Assessment'!$A$4:$F$10,MATCH(H26,'Risk Assessment'!$A$4:$F$4,0),FALSE)</f>
        <v>5</v>
      </c>
    </row>
    <row r="27" spans="1:9" s="12" customFormat="1" ht="30" x14ac:dyDescent="0.2">
      <c r="A27" s="53" t="s">
        <v>128</v>
      </c>
      <c r="B27" s="52" t="s">
        <v>192</v>
      </c>
      <c r="C27" s="49" t="s">
        <v>9</v>
      </c>
      <c r="D27" s="49" t="s">
        <v>10</v>
      </c>
      <c r="E27" s="49">
        <f>VLOOKUP(C27,'Risk Assessment'!$A$4:$F$10,MATCH(D27,'Risk Assessment'!$A$4:$F$4,0),FALSE)</f>
        <v>8</v>
      </c>
      <c r="F27" s="47" t="s">
        <v>279</v>
      </c>
      <c r="G27" s="50" t="s">
        <v>12</v>
      </c>
      <c r="H27" s="49" t="s">
        <v>10</v>
      </c>
      <c r="I27" s="49">
        <f>VLOOKUP(G27,'Risk Assessment'!$A$4:$F$10,MATCH(H27,'Risk Assessment'!$A$4:$F$4,0),FALSE)</f>
        <v>2</v>
      </c>
    </row>
    <row r="28" spans="1:9" s="12" customFormat="1" x14ac:dyDescent="0.2">
      <c r="A28" s="53"/>
      <c r="B28" s="52"/>
      <c r="C28" s="49"/>
      <c r="D28" s="49"/>
      <c r="E28" s="49" t="e">
        <f>VLOOKUP(C28,'Risk Assessment'!$A$4:$F$10,MATCH(D28,'Risk Assessment'!$A$4:$F$4,0),FALSE)</f>
        <v>#N/A</v>
      </c>
      <c r="F28" s="47"/>
      <c r="G28" s="50"/>
      <c r="H28" s="49"/>
      <c r="I28" s="49" t="e">
        <f>VLOOKUP(G28,'Risk Assessment'!$A$4:$F$10,MATCH(H28,'Risk Assessment'!$A$4:$F$4,0),FALSE)</f>
        <v>#N/A</v>
      </c>
    </row>
    <row r="29" spans="1:9" s="12" customFormat="1" x14ac:dyDescent="0.2">
      <c r="A29" s="53"/>
      <c r="B29" s="52"/>
      <c r="C29" s="49"/>
      <c r="D29" s="49"/>
      <c r="E29" s="49" t="e">
        <f>VLOOKUP(C29,'Risk Assessment'!$A$4:$F$10,MATCH(D29,'Risk Assessment'!$A$4:$F$4,0),FALSE)</f>
        <v>#N/A</v>
      </c>
      <c r="F29" s="47"/>
      <c r="G29" s="50"/>
      <c r="H29" s="49"/>
      <c r="I29" s="49" t="e">
        <f>VLOOKUP(G29,'Risk Assessment'!$A$4:$F$10,MATCH(H29,'Risk Assessment'!$A$4:$F$4,0),FALSE)</f>
        <v>#N/A</v>
      </c>
    </row>
    <row r="30" spans="1:9" s="12" customFormat="1" x14ac:dyDescent="0.2">
      <c r="A30" s="53"/>
      <c r="B30" s="52"/>
      <c r="C30" s="49"/>
      <c r="D30" s="49"/>
      <c r="E30" s="49" t="e">
        <f>VLOOKUP(C30,'Risk Assessment'!$A$4:$F$10,MATCH(D30,'Risk Assessment'!$A$4:$F$4,0),FALSE)</f>
        <v>#N/A</v>
      </c>
      <c r="F30" s="47"/>
      <c r="G30" s="50"/>
      <c r="H30" s="49"/>
      <c r="I30" s="49" t="e">
        <f>VLOOKUP(G30,'Risk Assessment'!$A$4:$F$10,MATCH(H30,'Risk Assessment'!$A$4:$F$4,0),FALSE)</f>
        <v>#N/A</v>
      </c>
    </row>
    <row r="31" spans="1:9" s="12" customFormat="1" x14ac:dyDescent="0.2">
      <c r="A31" s="53"/>
      <c r="B31" s="52"/>
      <c r="C31" s="49"/>
      <c r="D31" s="49"/>
      <c r="E31" s="49" t="e">
        <f>VLOOKUP(C31,'Risk Assessment'!$A$4:$F$10,MATCH(D31,'Risk Assessment'!$A$4:$F$4,0),FALSE)</f>
        <v>#N/A</v>
      </c>
      <c r="F31" s="47"/>
      <c r="G31" s="50"/>
      <c r="H31" s="49"/>
      <c r="I31" s="49" t="e">
        <f>VLOOKUP(G31,'Risk Assessment'!$A$4:$F$10,MATCH(H31,'Risk Assessment'!$A$4:$F$4,0),FALSE)</f>
        <v>#N/A</v>
      </c>
    </row>
    <row r="32" spans="1:9" s="12" customFormat="1" x14ac:dyDescent="0.2">
      <c r="A32" s="53"/>
      <c r="B32" s="52"/>
      <c r="C32" s="49"/>
      <c r="D32" s="49"/>
      <c r="E32" s="49" t="e">
        <f>VLOOKUP(C32,'Risk Assessment'!$A$4:$F$10,MATCH(D32,'Risk Assessment'!$A$4:$F$4,0),FALSE)</f>
        <v>#N/A</v>
      </c>
      <c r="F32" s="47"/>
      <c r="G32" s="50"/>
      <c r="H32" s="49"/>
      <c r="I32" s="49" t="e">
        <f>VLOOKUP(G32,'Risk Assessment'!$A$4:$F$10,MATCH(H32,'Risk Assessment'!$A$4:$F$4,0),FALSE)</f>
        <v>#N/A</v>
      </c>
    </row>
    <row r="33" spans="1:9" s="12" customFormat="1" x14ac:dyDescent="0.2">
      <c r="A33" s="53"/>
      <c r="B33" s="52"/>
      <c r="C33" s="49"/>
      <c r="D33" s="49"/>
      <c r="E33" s="49" t="e">
        <f>VLOOKUP(C33,'Risk Assessment'!$A$4:$F$10,MATCH(D33,'Risk Assessment'!$A$4:$F$4,0),FALSE)</f>
        <v>#N/A</v>
      </c>
      <c r="F33" s="47"/>
      <c r="G33" s="50"/>
      <c r="H33" s="49"/>
      <c r="I33" s="49" t="e">
        <f>VLOOKUP(G33,'Risk Assessment'!$A$4:$F$10,MATCH(H33,'Risk Assessment'!$A$4:$F$4,0),FALSE)</f>
        <v>#N/A</v>
      </c>
    </row>
    <row r="34" spans="1:9" s="12" customFormat="1" x14ac:dyDescent="0.2">
      <c r="A34" s="53"/>
      <c r="B34" s="52"/>
      <c r="C34" s="49"/>
      <c r="D34" s="49"/>
      <c r="E34" s="49" t="e">
        <f>VLOOKUP(C34,'Risk Assessment'!$A$4:$F$10,MATCH(D34,'Risk Assessment'!$A$4:$F$4,0),FALSE)</f>
        <v>#N/A</v>
      </c>
      <c r="F34" s="47"/>
      <c r="G34" s="50"/>
      <c r="H34" s="49"/>
      <c r="I34" s="49" t="e">
        <f>VLOOKUP(G34,'Risk Assessment'!$A$4:$F$10,MATCH(H34,'Risk Assessment'!$A$4:$F$4,0),FALSE)</f>
        <v>#N/A</v>
      </c>
    </row>
    <row r="35" spans="1:9" s="12" customFormat="1" x14ac:dyDescent="0.2">
      <c r="A35" s="53"/>
      <c r="B35" s="52"/>
      <c r="C35" s="49"/>
      <c r="D35" s="49"/>
      <c r="E35" s="49" t="e">
        <f>VLOOKUP(C35,'Risk Assessment'!$A$4:$F$10,MATCH(D35,'Risk Assessment'!$A$4:$F$4,0),FALSE)</f>
        <v>#N/A</v>
      </c>
      <c r="F35" s="47"/>
      <c r="G35" s="50"/>
      <c r="H35" s="49"/>
      <c r="I35" s="49" t="e">
        <f>VLOOKUP(G35,'Risk Assessment'!$A$4:$F$10,MATCH(H35,'Risk Assessment'!$A$4:$F$4,0),FALSE)</f>
        <v>#N/A</v>
      </c>
    </row>
    <row r="36" spans="1:9" s="12" customFormat="1" x14ac:dyDescent="0.2">
      <c r="A36" s="53"/>
      <c r="B36" s="52"/>
      <c r="C36" s="49"/>
      <c r="D36" s="49"/>
      <c r="E36" s="49" t="e">
        <f>VLOOKUP(C36,'Risk Assessment'!$A$4:$F$10,MATCH(D36,'Risk Assessment'!$A$4:$F$4,0),FALSE)</f>
        <v>#N/A</v>
      </c>
      <c r="F36" s="47"/>
      <c r="G36" s="50"/>
      <c r="H36" s="49"/>
      <c r="I36" s="49" t="e">
        <f>VLOOKUP(G36,'Risk Assessment'!$A$4:$F$10,MATCH(H36,'Risk Assessment'!$A$4:$F$4,0),FALSE)</f>
        <v>#N/A</v>
      </c>
    </row>
    <row r="37" spans="1:9" s="12" customFormat="1" x14ac:dyDescent="0.2">
      <c r="A37" s="53"/>
      <c r="B37" s="52"/>
      <c r="C37" s="49"/>
      <c r="D37" s="49"/>
      <c r="E37" s="49" t="e">
        <f>VLOOKUP(C37,'Risk Assessment'!$A$4:$F$10,MATCH(D37,'Risk Assessment'!$A$4:$F$4,0),FALSE)</f>
        <v>#N/A</v>
      </c>
      <c r="F37" s="47"/>
      <c r="G37" s="50"/>
      <c r="H37" s="49"/>
      <c r="I37" s="49" t="e">
        <f>VLOOKUP(G37,'Risk Assessment'!$A$4:$F$10,MATCH(H37,'Risk Assessment'!$A$4:$F$4,0),FALSE)</f>
        <v>#N/A</v>
      </c>
    </row>
    <row r="38" spans="1:9" s="12" customFormat="1" x14ac:dyDescent="0.2">
      <c r="A38" s="53"/>
      <c r="B38" s="52"/>
      <c r="C38" s="49"/>
      <c r="D38" s="49"/>
      <c r="E38" s="49" t="e">
        <f>VLOOKUP(C38,'Risk Assessment'!$A$4:$F$10,MATCH(D38,'Risk Assessment'!$A$4:$F$4,0),FALSE)</f>
        <v>#N/A</v>
      </c>
      <c r="F38" s="47"/>
      <c r="G38" s="50"/>
      <c r="H38" s="49"/>
      <c r="I38" s="49" t="e">
        <f>VLOOKUP(G38,'Risk Assessment'!$A$4:$F$10,MATCH(H38,'Risk Assessment'!$A$4:$F$4,0),FALSE)</f>
        <v>#N/A</v>
      </c>
    </row>
    <row r="39" spans="1:9" s="12" customFormat="1" x14ac:dyDescent="0.2">
      <c r="A39" s="53"/>
      <c r="B39" s="52"/>
      <c r="C39" s="49"/>
      <c r="D39" s="49"/>
      <c r="E39" s="49" t="e">
        <f>VLOOKUP(C39,'Risk Assessment'!$A$4:$F$10,MATCH(D39,'Risk Assessment'!$A$4:$F$4,0),FALSE)</f>
        <v>#N/A</v>
      </c>
      <c r="F39" s="47"/>
      <c r="G39" s="50"/>
      <c r="H39" s="49"/>
      <c r="I39" s="49" t="e">
        <f>VLOOKUP(G39,'Risk Assessment'!$A$4:$F$10,MATCH(H39,'Risk Assessment'!$A$4:$F$4,0),FALSE)</f>
        <v>#N/A</v>
      </c>
    </row>
    <row r="40" spans="1:9" s="12" customFormat="1" x14ac:dyDescent="0.2">
      <c r="A40" s="53"/>
      <c r="B40" s="52"/>
      <c r="C40" s="49"/>
      <c r="D40" s="49"/>
      <c r="E40" s="49" t="e">
        <f>VLOOKUP(C40,'Risk Assessment'!$A$4:$F$10,MATCH(D40,'Risk Assessment'!$A$4:$F$4,0),FALSE)</f>
        <v>#N/A</v>
      </c>
      <c r="F40" s="45"/>
      <c r="G40" s="50"/>
      <c r="H40" s="49"/>
      <c r="I40" s="49" t="e">
        <f>VLOOKUP(G40,'Risk Assessment'!$A$4:$F$10,MATCH(H40,'Risk Assessment'!$A$4:$F$4,0),FALSE)</f>
        <v>#N/A</v>
      </c>
    </row>
    <row r="41" spans="1:9" s="12" customFormat="1" x14ac:dyDescent="0.2">
      <c r="A41" s="64"/>
      <c r="B41" s="47"/>
      <c r="C41" s="49"/>
      <c r="D41" s="49"/>
      <c r="E41" s="49" t="e">
        <f>VLOOKUP(C41,'Risk Assessment'!$A$4:$F$10,MATCH(D41,'Risk Assessment'!$A$4:$F$4,0),FALSE)</f>
        <v>#N/A</v>
      </c>
      <c r="F41" s="47"/>
      <c r="G41" s="50"/>
      <c r="H41" s="49"/>
      <c r="I41" s="49" t="e">
        <f>VLOOKUP(G41,'Risk Assessment'!$A$4:$F$10,MATCH(H41,'Risk Assessment'!$A$4:$F$4,0),FALSE)</f>
        <v>#N/A</v>
      </c>
    </row>
    <row r="42" spans="1:9" s="12" customFormat="1" ht="15" x14ac:dyDescent="0.2">
      <c r="A42" s="65"/>
      <c r="B42" s="52"/>
      <c r="C42" s="49"/>
      <c r="D42" s="49"/>
      <c r="E42" s="49" t="e">
        <f>VLOOKUP(C42,'Risk Assessment'!$A$4:$F$10,MATCH(D42,'Risk Assessment'!$A$4:$F$4,0),FALSE)</f>
        <v>#N/A</v>
      </c>
      <c r="F42" s="47"/>
      <c r="G42" s="50"/>
      <c r="H42" s="49"/>
      <c r="I42" s="49" t="e">
        <f>VLOOKUP(G42,'Risk Assessment'!$A$4:$F$10,MATCH(H42,'Risk Assessment'!$A$4:$F$4,0),FALSE)</f>
        <v>#N/A</v>
      </c>
    </row>
    <row r="43" spans="1:9" s="12" customFormat="1" x14ac:dyDescent="0.2">
      <c r="A43" s="59"/>
      <c r="B43" s="52"/>
      <c r="C43" s="49"/>
      <c r="D43" s="49"/>
      <c r="E43" s="49" t="e">
        <f>VLOOKUP(C43,'Risk Assessment'!$A$4:$F$10,MATCH(D43,'Risk Assessment'!$A$4:$F$4,0),FALSE)</f>
        <v>#N/A</v>
      </c>
      <c r="F43" s="45"/>
      <c r="G43" s="50"/>
      <c r="H43" s="49"/>
      <c r="I43" s="49" t="e">
        <f>VLOOKUP(G43,'Risk Assessment'!$A$4:$F$10,MATCH(H43,'Risk Assessment'!$A$4:$F$4,0),FALSE)</f>
        <v>#N/A</v>
      </c>
    </row>
    <row r="44" spans="1:9" s="40" customFormat="1" ht="15" x14ac:dyDescent="0.2">
      <c r="A44" s="66"/>
      <c r="B44" s="52"/>
      <c r="C44" s="49"/>
      <c r="D44" s="49"/>
      <c r="E44" s="49" t="e">
        <f>VLOOKUP(C44,'Risk Assessment'!$A$4:$F$10,MATCH(D44,'Risk Assessment'!$A$4:$F$4,0),FALSE)</f>
        <v>#N/A</v>
      </c>
      <c r="F44" s="45"/>
      <c r="G44" s="50"/>
      <c r="H44" s="49"/>
      <c r="I44" s="49" t="e">
        <f>VLOOKUP(G44,'Risk Assessment'!$A$4:$F$10,MATCH(H44,'Risk Assessment'!$A$4:$F$4,0),FALSE)</f>
        <v>#N/A</v>
      </c>
    </row>
    <row r="45" spans="1:9" s="12" customFormat="1" x14ac:dyDescent="0.2">
      <c r="A45" s="64"/>
      <c r="B45" s="47"/>
      <c r="C45" s="49"/>
      <c r="D45" s="49"/>
      <c r="E45" s="49" t="e">
        <f>VLOOKUP(C45,'Risk Assessment'!$A$4:$F$10,MATCH(D45,'Risk Assessment'!$A$4:$F$4,0),FALSE)</f>
        <v>#N/A</v>
      </c>
      <c r="F45" s="47"/>
      <c r="G45" s="50"/>
      <c r="H45" s="49"/>
      <c r="I45" s="49" t="e">
        <f>VLOOKUP(G45,'Risk Assessment'!$A$4:$F$10,MATCH(H45,'Risk Assessment'!$A$4:$F$4,0),FALSE)</f>
        <v>#N/A</v>
      </c>
    </row>
    <row r="46" spans="1:9" s="40" customFormat="1" ht="15" x14ac:dyDescent="0.2">
      <c r="A46" s="66"/>
      <c r="B46" s="45"/>
      <c r="C46" s="49"/>
      <c r="D46" s="49"/>
      <c r="E46" s="49" t="e">
        <f>VLOOKUP(C46,'Risk Assessment'!$A$4:$F$10,MATCH(D46,'Risk Assessment'!$A$4:$F$4,0),FALSE)</f>
        <v>#N/A</v>
      </c>
      <c r="F46" s="45"/>
      <c r="G46" s="50"/>
      <c r="H46" s="49"/>
      <c r="I46" s="49" t="e">
        <f>VLOOKUP(G46,'Risk Assessment'!$A$4:$F$10,MATCH(H46,'Risk Assessment'!$A$4:$F$4,0),FALSE)</f>
        <v>#N/A</v>
      </c>
    </row>
    <row r="47" spans="1:9" s="12" customFormat="1" x14ac:dyDescent="0.2">
      <c r="A47" s="59"/>
      <c r="B47" s="47"/>
      <c r="C47" s="49"/>
      <c r="D47" s="49"/>
      <c r="E47" s="49" t="e">
        <f>VLOOKUP(C47,'Risk Assessment'!$A$4:$F$10,MATCH(D47,'Risk Assessment'!$A$4:$F$4,0),FALSE)</f>
        <v>#N/A</v>
      </c>
      <c r="F47" s="47"/>
      <c r="G47" s="50"/>
      <c r="H47" s="49"/>
      <c r="I47" s="49" t="e">
        <f>VLOOKUP(G47,'Risk Assessment'!$A$4:$F$10,MATCH(H47,'Risk Assessment'!$A$4:$F$4,0),FALSE)</f>
        <v>#N/A</v>
      </c>
    </row>
    <row r="48" spans="1:9" s="41" customFormat="1" ht="15" x14ac:dyDescent="0.2">
      <c r="A48" s="67"/>
      <c r="B48" s="47"/>
      <c r="C48" s="49"/>
      <c r="D48" s="49"/>
      <c r="E48" s="49" t="e">
        <f>VLOOKUP(C48,'Risk Assessment'!$A$4:$F$10,MATCH(D48,'Risk Assessment'!$A$4:$F$4,0),FALSE)</f>
        <v>#N/A</v>
      </c>
      <c r="F48" s="47"/>
      <c r="G48" s="50"/>
      <c r="H48" s="49"/>
      <c r="I48" s="49" t="e">
        <f>VLOOKUP(G48,'Risk Assessment'!$A$4:$F$10,MATCH(H48,'Risk Assessment'!$A$4:$F$4,0),FALSE)</f>
        <v>#N/A</v>
      </c>
    </row>
    <row r="49" spans="1:9" s="41" customFormat="1" ht="15" x14ac:dyDescent="0.2">
      <c r="A49" s="67"/>
      <c r="B49" s="47"/>
      <c r="C49" s="49"/>
      <c r="D49" s="49"/>
      <c r="E49" s="49" t="e">
        <f>VLOOKUP(C49,'Risk Assessment'!$A$4:$F$10,MATCH(D49,'Risk Assessment'!$A$4:$F$4,0),FALSE)</f>
        <v>#N/A</v>
      </c>
      <c r="F49" s="47"/>
      <c r="G49" s="50"/>
      <c r="H49" s="49"/>
      <c r="I49" s="49" t="e">
        <f>VLOOKUP(G49,'Risk Assessment'!$A$4:$F$10,MATCH(H49,'Risk Assessment'!$A$4:$F$4,0),FALSE)</f>
        <v>#N/A</v>
      </c>
    </row>
    <row r="50" spans="1:9" s="41" customFormat="1" ht="15" x14ac:dyDescent="0.2">
      <c r="A50" s="67"/>
      <c r="B50" s="47"/>
      <c r="C50" s="49"/>
      <c r="D50" s="49"/>
      <c r="E50" s="49" t="e">
        <f>VLOOKUP(C50,'Risk Assessment'!$A$4:$F$10,MATCH(D50,'Risk Assessment'!$A$4:$F$4,0),FALSE)</f>
        <v>#N/A</v>
      </c>
      <c r="F50" s="47"/>
      <c r="G50" s="50"/>
      <c r="H50" s="49"/>
      <c r="I50" s="49" t="e">
        <f>VLOOKUP(G50,'Risk Assessment'!$A$4:$F$10,MATCH(H50,'Risk Assessment'!$A$4:$F$4,0),FALSE)</f>
        <v>#N/A</v>
      </c>
    </row>
    <row r="51" spans="1:9" s="41" customFormat="1" x14ac:dyDescent="0.2">
      <c r="A51" s="59"/>
      <c r="B51" s="47"/>
      <c r="C51" s="49"/>
      <c r="D51" s="49"/>
      <c r="E51" s="49" t="e">
        <f>VLOOKUP(C51,'Risk Assessment'!$A$4:$F$10,MATCH(D51,'Risk Assessment'!$A$4:$F$4,0),FALSE)</f>
        <v>#N/A</v>
      </c>
      <c r="F51" s="47"/>
      <c r="G51" s="50"/>
      <c r="H51" s="49"/>
      <c r="I51" s="49" t="e">
        <f>VLOOKUP(G51,'Risk Assessment'!$A$4:$F$10,MATCH(H51,'Risk Assessment'!$A$4:$F$4,0),FALSE)</f>
        <v>#N/A</v>
      </c>
    </row>
    <row r="52" spans="1:9" s="41" customFormat="1" x14ac:dyDescent="0.2">
      <c r="A52" s="59"/>
      <c r="B52" s="47"/>
      <c r="C52" s="49"/>
      <c r="D52" s="49"/>
      <c r="E52" s="49" t="e">
        <f>VLOOKUP(C52,'Risk Assessment'!$A$4:$F$10,MATCH(D52,'Risk Assessment'!$A$4:$F$4,0),FALSE)</f>
        <v>#N/A</v>
      </c>
      <c r="F52" s="47"/>
      <c r="G52" s="50"/>
      <c r="H52" s="49"/>
      <c r="I52" s="49" t="e">
        <f>VLOOKUP(G52,'Risk Assessment'!$A$4:$F$10,MATCH(H52,'Risk Assessment'!$A$4:$F$4,0),FALSE)</f>
        <v>#N/A</v>
      </c>
    </row>
    <row r="53" spans="1:9" s="41" customFormat="1" ht="15" x14ac:dyDescent="0.2">
      <c r="A53" s="67"/>
      <c r="B53" s="47"/>
      <c r="C53" s="49"/>
      <c r="D53" s="49"/>
      <c r="E53" s="49" t="e">
        <f>VLOOKUP(C53,'Risk Assessment'!$A$4:$F$10,MATCH(D53,'Risk Assessment'!$A$4:$F$4,0),FALSE)</f>
        <v>#N/A</v>
      </c>
      <c r="F53" s="47"/>
      <c r="G53" s="50"/>
      <c r="H53" s="49"/>
      <c r="I53" s="49" t="e">
        <f>VLOOKUP(G53,'Risk Assessment'!$A$4:$F$10,MATCH(H53,'Risk Assessment'!$A$4:$F$4,0),FALSE)</f>
        <v>#N/A</v>
      </c>
    </row>
    <row r="54" spans="1:9" s="41" customFormat="1" ht="15" x14ac:dyDescent="0.2">
      <c r="A54" s="67"/>
      <c r="B54" s="47"/>
      <c r="C54" s="49"/>
      <c r="D54" s="49"/>
      <c r="E54" s="49" t="e">
        <f>VLOOKUP(C54,'Risk Assessment'!$A$4:$F$10,MATCH(D54,'Risk Assessment'!$A$4:$F$4,0),FALSE)</f>
        <v>#N/A</v>
      </c>
      <c r="F54" s="47"/>
      <c r="G54" s="50"/>
      <c r="H54" s="49"/>
      <c r="I54" s="49" t="e">
        <f>VLOOKUP(G54,'Risk Assessment'!$A$4:$F$10,MATCH(H54,'Risk Assessment'!$A$4:$F$4,0),FALSE)</f>
        <v>#N/A</v>
      </c>
    </row>
    <row r="55" spans="1:9" s="41" customFormat="1" x14ac:dyDescent="0.2">
      <c r="A55" s="59"/>
      <c r="B55" s="47"/>
      <c r="C55" s="49"/>
      <c r="D55" s="49"/>
      <c r="E55" s="49" t="e">
        <f>VLOOKUP(C55,'Risk Assessment'!$A$4:$F$10,MATCH(D55,'Risk Assessment'!$A$4:$F$4,0),FALSE)</f>
        <v>#N/A</v>
      </c>
      <c r="F55" s="47"/>
      <c r="G55" s="50"/>
      <c r="H55" s="49"/>
      <c r="I55" s="49" t="e">
        <f>VLOOKUP(G55,'Risk Assessment'!$A$4:$F$10,MATCH(H55,'Risk Assessment'!$A$4:$F$4,0),FALSE)</f>
        <v>#N/A</v>
      </c>
    </row>
    <row r="56" spans="1:9" s="42" customFormat="1" ht="15" x14ac:dyDescent="0.2">
      <c r="A56" s="67"/>
      <c r="B56" s="47"/>
      <c r="C56" s="49"/>
      <c r="D56" s="49"/>
      <c r="E56" s="49" t="e">
        <f>VLOOKUP(C56,'Risk Assessment'!$A$4:$F$10,MATCH(D56,'Risk Assessment'!$A$4:$F$4,0),FALSE)</f>
        <v>#N/A</v>
      </c>
      <c r="F56" s="47"/>
      <c r="G56" s="50"/>
      <c r="H56" s="49"/>
      <c r="I56" s="49" t="e">
        <f>VLOOKUP(G56,'Risk Assessment'!$A$4:$F$10,MATCH(H56,'Risk Assessment'!$A$4:$F$4,0),FALSE)</f>
        <v>#N/A</v>
      </c>
    </row>
    <row r="57" spans="1:9" s="41" customFormat="1" x14ac:dyDescent="0.2">
      <c r="A57" s="59"/>
      <c r="B57" s="47"/>
      <c r="C57" s="49"/>
      <c r="D57" s="49"/>
      <c r="E57" s="49" t="e">
        <f>VLOOKUP(C57,'Risk Assessment'!$A$4:$F$10,MATCH(D57,'Risk Assessment'!$A$4:$F$4,0),FALSE)</f>
        <v>#N/A</v>
      </c>
      <c r="F57" s="47"/>
      <c r="G57" s="50"/>
      <c r="H57" s="49"/>
      <c r="I57" s="49" t="e">
        <f>VLOOKUP(G57,'Risk Assessment'!$A$4:$F$10,MATCH(H57,'Risk Assessment'!$A$4:$F$4,0),FALSE)</f>
        <v>#N/A</v>
      </c>
    </row>
    <row r="58" spans="1:9" s="41" customFormat="1" ht="15" x14ac:dyDescent="0.2">
      <c r="A58" s="67"/>
      <c r="B58" s="47"/>
      <c r="C58" s="49"/>
      <c r="D58" s="49"/>
      <c r="E58" s="49" t="e">
        <f>VLOOKUP(C58,'Risk Assessment'!$A$4:$F$10,MATCH(D58,'Risk Assessment'!$A$4:$F$4,0),FALSE)</f>
        <v>#N/A</v>
      </c>
      <c r="F58" s="47"/>
      <c r="G58" s="50"/>
      <c r="H58" s="49"/>
      <c r="I58" s="49" t="e">
        <f>VLOOKUP(G58,'Risk Assessment'!$A$4:$F$10,MATCH(H58,'Risk Assessment'!$A$4:$F$4,0),FALSE)</f>
        <v>#N/A</v>
      </c>
    </row>
    <row r="59" spans="1:9" s="41" customFormat="1" x14ac:dyDescent="0.2">
      <c r="A59" s="59"/>
      <c r="B59" s="47"/>
      <c r="C59" s="49"/>
      <c r="D59" s="49"/>
      <c r="E59" s="49" t="e">
        <f>VLOOKUP(C59,'Risk Assessment'!$A$4:$F$10,MATCH(D59,'Risk Assessment'!$A$4:$F$4,0),FALSE)</f>
        <v>#N/A</v>
      </c>
      <c r="F59" s="47"/>
      <c r="G59" s="50"/>
      <c r="H59" s="49"/>
      <c r="I59" s="49" t="e">
        <f>VLOOKUP(G59,'Risk Assessment'!$A$4:$F$10,MATCH(H59,'Risk Assessment'!$A$4:$F$4,0),FALSE)</f>
        <v>#N/A</v>
      </c>
    </row>
    <row r="60" spans="1:9" s="41" customFormat="1" ht="15" x14ac:dyDescent="0.2">
      <c r="A60" s="67"/>
      <c r="B60" s="47"/>
      <c r="C60" s="49"/>
      <c r="D60" s="49"/>
      <c r="E60" s="49" t="e">
        <f>VLOOKUP(C60,'Risk Assessment'!$A$4:$F$10,MATCH(D60,'Risk Assessment'!$A$4:$F$4,0),FALSE)</f>
        <v>#N/A</v>
      </c>
      <c r="F60" s="47"/>
      <c r="G60" s="50"/>
      <c r="H60" s="49"/>
      <c r="I60" s="49" t="e">
        <f>VLOOKUP(G60,'Risk Assessment'!$A$4:$F$10,MATCH(H60,'Risk Assessment'!$A$4:$F$4,0),FALSE)</f>
        <v>#N/A</v>
      </c>
    </row>
    <row r="61" spans="1:9" s="42" customFormat="1" ht="15" x14ac:dyDescent="0.2">
      <c r="A61" s="67"/>
      <c r="B61" s="47"/>
      <c r="C61" s="49"/>
      <c r="D61" s="49"/>
      <c r="E61" s="49" t="e">
        <f>VLOOKUP(C61,'Risk Assessment'!$A$4:$F$10,MATCH(D61,'Risk Assessment'!$A$4:$F$4,0),FALSE)</f>
        <v>#N/A</v>
      </c>
      <c r="F61" s="47"/>
      <c r="G61" s="50"/>
      <c r="H61" s="49"/>
      <c r="I61" s="49" t="e">
        <f>VLOOKUP(G61,'Risk Assessment'!$A$4:$F$10,MATCH(H61,'Risk Assessment'!$A$4:$F$4,0),FALSE)</f>
        <v>#N/A</v>
      </c>
    </row>
    <row r="62" spans="1:9" s="41" customFormat="1" ht="15" x14ac:dyDescent="0.2">
      <c r="A62" s="67"/>
      <c r="B62" s="47"/>
      <c r="C62" s="49"/>
      <c r="D62" s="49"/>
      <c r="E62" s="49" t="e">
        <f>VLOOKUP(C62,'Risk Assessment'!$A$4:$F$10,MATCH(D62,'Risk Assessment'!$A$4:$F$4,0),FALSE)</f>
        <v>#N/A</v>
      </c>
      <c r="F62" s="47"/>
      <c r="G62" s="50"/>
      <c r="H62" s="49"/>
      <c r="I62" s="49" t="e">
        <f>VLOOKUP(G62,'Risk Assessment'!$A$4:$F$10,MATCH(H62,'Risk Assessment'!$A$4:$F$4,0),FALSE)</f>
        <v>#N/A</v>
      </c>
    </row>
    <row r="63" spans="1:9" s="41" customFormat="1" x14ac:dyDescent="0.2">
      <c r="A63" s="59"/>
      <c r="B63" s="47"/>
      <c r="C63" s="49"/>
      <c r="D63" s="49"/>
      <c r="E63" s="49" t="e">
        <f>VLOOKUP(C63,'Risk Assessment'!$A$4:$F$10,MATCH(D63,'Risk Assessment'!$A$4:$F$4,0),FALSE)</f>
        <v>#N/A</v>
      </c>
      <c r="F63" s="47"/>
      <c r="G63" s="50"/>
      <c r="H63" s="49"/>
      <c r="I63" s="49" t="e">
        <f>VLOOKUP(G63,'Risk Assessment'!$A$4:$F$10,MATCH(H63,'Risk Assessment'!$A$4:$F$4,0),FALSE)</f>
        <v>#N/A</v>
      </c>
    </row>
    <row r="64" spans="1:9" s="40" customFormat="1" ht="15" x14ac:dyDescent="0.2">
      <c r="A64" s="66"/>
      <c r="B64" s="77"/>
      <c r="C64" s="49"/>
      <c r="D64" s="49"/>
      <c r="E64" s="49" t="e">
        <f>VLOOKUP(C64,'Risk Assessment'!$A$4:$F$10,MATCH(D64,'Risk Assessment'!$A$4:$F$4,0),FALSE)</f>
        <v>#N/A</v>
      </c>
      <c r="F64" s="62"/>
      <c r="G64" s="50"/>
      <c r="H64" s="49"/>
      <c r="I64" s="49" t="e">
        <f>VLOOKUP(G64,'Risk Assessment'!$A$4:$F$10,MATCH(H64,'Risk Assessment'!$A$4:$F$4,0),FALSE)</f>
        <v>#N/A</v>
      </c>
    </row>
    <row r="65" spans="1:9" s="12" customFormat="1" ht="15" x14ac:dyDescent="0.2">
      <c r="A65" s="68"/>
      <c r="B65" s="77"/>
      <c r="C65" s="49"/>
      <c r="D65" s="49"/>
      <c r="E65" s="49" t="e">
        <f>VLOOKUP(C65,'Risk Assessment'!$A$4:$F$10,MATCH(D65,'Risk Assessment'!$A$4:$F$4,0),FALSE)</f>
        <v>#N/A</v>
      </c>
      <c r="F65" s="63"/>
      <c r="G65" s="50"/>
      <c r="H65" s="49"/>
      <c r="I65" s="49" t="e">
        <f>VLOOKUP(G65,'Risk Assessment'!$A$4:$F$10,MATCH(H65,'Risk Assessment'!$A$4:$F$4,0),FALSE)</f>
        <v>#N/A</v>
      </c>
    </row>
    <row r="66" spans="1:9" s="12" customFormat="1" ht="15" x14ac:dyDescent="0.2">
      <c r="A66" s="69"/>
      <c r="B66" s="47"/>
      <c r="C66" s="49"/>
      <c r="D66" s="49"/>
      <c r="E66" s="49" t="e">
        <f>VLOOKUP(C66,'Risk Assessment'!$A$4:$F$10,MATCH(D66,'Risk Assessment'!$A$4:$F$4,0),FALSE)</f>
        <v>#N/A</v>
      </c>
      <c r="F66" s="43"/>
      <c r="G66" s="50"/>
      <c r="H66" s="49"/>
      <c r="I66" s="49" t="e">
        <f>VLOOKUP(G66,'Risk Assessment'!$A$4:$F$10,MATCH(H66,'Risk Assessment'!$A$4:$F$4,0),FALSE)</f>
        <v>#N/A</v>
      </c>
    </row>
    <row r="67" spans="1:9" s="12" customFormat="1" ht="15" x14ac:dyDescent="0.2">
      <c r="A67" s="69"/>
      <c r="B67" s="47"/>
      <c r="C67" s="49"/>
      <c r="D67" s="49"/>
      <c r="E67" s="49" t="e">
        <f>VLOOKUP(C67,'Risk Assessment'!$A$4:$F$10,MATCH(D67,'Risk Assessment'!$A$4:$F$4,0),FALSE)</f>
        <v>#N/A</v>
      </c>
      <c r="F67" s="43"/>
      <c r="G67" s="50"/>
      <c r="H67" s="49"/>
      <c r="I67" s="49" t="e">
        <f>VLOOKUP(G67,'Risk Assessment'!$A$4:$F$10,MATCH(H67,'Risk Assessment'!$A$4:$F$4,0),FALSE)</f>
        <v>#N/A</v>
      </c>
    </row>
    <row r="68" spans="1:9" s="12" customFormat="1" x14ac:dyDescent="0.2">
      <c r="A68" s="59"/>
      <c r="B68" s="47"/>
      <c r="C68" s="49"/>
      <c r="D68" s="49"/>
      <c r="E68" s="49" t="e">
        <f>VLOOKUP(C68,'Risk Assessment'!$A$4:$F$10,MATCH(D68,'Risk Assessment'!$A$4:$F$4,0),FALSE)</f>
        <v>#N/A</v>
      </c>
      <c r="F68" s="47"/>
      <c r="G68" s="50"/>
      <c r="H68" s="49"/>
      <c r="I68" s="49" t="e">
        <f>VLOOKUP(G68,'Risk Assessment'!$A$4:$F$10,MATCH(H68,'Risk Assessment'!$A$4:$F$4,0),FALSE)</f>
        <v>#N/A</v>
      </c>
    </row>
    <row r="69" spans="1:9" s="12" customFormat="1" ht="15" x14ac:dyDescent="0.2">
      <c r="A69" s="66"/>
      <c r="B69" s="77"/>
      <c r="C69" s="49"/>
      <c r="D69" s="49"/>
      <c r="E69" s="49" t="e">
        <f>VLOOKUP(C69,'Risk Assessment'!$A$4:$F$10,MATCH(D69,'Risk Assessment'!$A$4:$F$4,0),FALSE)</f>
        <v>#N/A</v>
      </c>
      <c r="F69" s="47"/>
      <c r="G69" s="50"/>
      <c r="H69" s="49"/>
      <c r="I69" s="49" t="e">
        <f>VLOOKUP(G69,'Risk Assessment'!$A$4:$F$10,MATCH(H69,'Risk Assessment'!$A$4:$F$4,0),FALSE)</f>
        <v>#N/A</v>
      </c>
    </row>
    <row r="70" spans="1:9" s="12" customFormat="1" ht="15" x14ac:dyDescent="0.2">
      <c r="A70" s="66"/>
      <c r="B70" s="77"/>
      <c r="C70" s="49"/>
      <c r="D70" s="49"/>
      <c r="E70" s="49" t="e">
        <f>VLOOKUP(C70,'Risk Assessment'!$A$4:$F$10,MATCH(D70,'Risk Assessment'!$A$4:$F$4,0),FALSE)</f>
        <v>#N/A</v>
      </c>
      <c r="F70" s="45"/>
      <c r="G70" s="50"/>
      <c r="H70" s="49"/>
      <c r="I70" s="49" t="e">
        <f>VLOOKUP(G70,'Risk Assessment'!$A$4:$F$10,MATCH(H70,'Risk Assessment'!$A$4:$F$4,0),FALSE)</f>
        <v>#N/A</v>
      </c>
    </row>
    <row r="71" spans="1:9" s="12" customFormat="1" x14ac:dyDescent="0.2">
      <c r="A71" s="59"/>
      <c r="B71" s="47"/>
      <c r="C71" s="49"/>
      <c r="D71" s="49"/>
      <c r="E71" s="49" t="e">
        <f>VLOOKUP(C71,'Risk Assessment'!$A$4:$F$10,MATCH(D71,'Risk Assessment'!$A$4:$F$4,0),FALSE)</f>
        <v>#N/A</v>
      </c>
      <c r="F71" s="47"/>
      <c r="G71" s="50"/>
      <c r="H71" s="49"/>
      <c r="I71" s="49" t="e">
        <f>VLOOKUP(G71,'Risk Assessment'!$A$4:$F$10,MATCH(H71,'Risk Assessment'!$A$4:$F$4,0),FALSE)</f>
        <v>#N/A</v>
      </c>
    </row>
    <row r="72" spans="1:9" s="12" customFormat="1" ht="15" x14ac:dyDescent="0.2">
      <c r="A72" s="66"/>
      <c r="B72" s="47"/>
      <c r="C72" s="49"/>
      <c r="D72" s="49"/>
      <c r="E72" s="49" t="e">
        <f>VLOOKUP(C72,'Risk Assessment'!$A$4:$F$10,MATCH(D72,'Risk Assessment'!$A$4:$F$4,0),FALSE)</f>
        <v>#N/A</v>
      </c>
      <c r="F72" s="47"/>
      <c r="G72" s="50"/>
      <c r="H72" s="49"/>
      <c r="I72" s="49" t="e">
        <f>VLOOKUP(G72,'Risk Assessment'!$A$4:$F$10,MATCH(H72,'Risk Assessment'!$A$4:$F$4,0),FALSE)</f>
        <v>#N/A</v>
      </c>
    </row>
    <row r="73" spans="1:9" s="12" customFormat="1" ht="15" x14ac:dyDescent="0.2">
      <c r="A73" s="66"/>
      <c r="B73" s="77"/>
      <c r="C73" s="49"/>
      <c r="D73" s="49"/>
      <c r="E73" s="49" t="e">
        <f>VLOOKUP(C73,'Risk Assessment'!$A$4:$F$10,MATCH(D73,'Risk Assessment'!$A$4:$F$4,0),FALSE)</f>
        <v>#N/A</v>
      </c>
      <c r="F73" s="47"/>
      <c r="G73" s="50"/>
      <c r="H73" s="49"/>
      <c r="I73" s="49" t="e">
        <f>VLOOKUP(G73,'Risk Assessment'!$A$4:$F$10,MATCH(H73,'Risk Assessment'!$A$4:$F$4,0),FALSE)</f>
        <v>#N/A</v>
      </c>
    </row>
    <row r="74" spans="1:9" s="12" customFormat="1" ht="15" x14ac:dyDescent="0.2">
      <c r="A74" s="66"/>
      <c r="B74" s="77"/>
      <c r="C74" s="49"/>
      <c r="D74" s="49"/>
      <c r="E74" s="49" t="e">
        <f>VLOOKUP(C74,'Risk Assessment'!$A$4:$F$10,MATCH(D74,'Risk Assessment'!$A$4:$F$4,0),FALSE)</f>
        <v>#N/A</v>
      </c>
      <c r="F74" s="47"/>
      <c r="G74" s="50"/>
      <c r="H74" s="49"/>
      <c r="I74" s="49" t="e">
        <f>VLOOKUP(G74,'Risk Assessment'!$A$4:$F$10,MATCH(H74,'Risk Assessment'!$A$4:$F$4,0),FALSE)</f>
        <v>#N/A</v>
      </c>
    </row>
    <row r="75" spans="1:9" s="12" customFormat="1" ht="15" x14ac:dyDescent="0.2">
      <c r="A75" s="66"/>
      <c r="B75" s="77"/>
      <c r="C75" s="49"/>
      <c r="D75" s="49"/>
      <c r="E75" s="49" t="e">
        <f>VLOOKUP(C75,'Risk Assessment'!$A$4:$F$10,MATCH(D75,'Risk Assessment'!$A$4:$F$4,0),FALSE)</f>
        <v>#N/A</v>
      </c>
      <c r="F75" s="47"/>
      <c r="G75" s="50"/>
      <c r="H75" s="49"/>
      <c r="I75" s="49" t="e">
        <f>VLOOKUP(G75,'Risk Assessment'!$A$4:$F$10,MATCH(H75,'Risk Assessment'!$A$4:$F$4,0),FALSE)</f>
        <v>#N/A</v>
      </c>
    </row>
    <row r="76" spans="1:9" s="12" customFormat="1" x14ac:dyDescent="0.2">
      <c r="A76" s="59"/>
      <c r="B76" s="47"/>
      <c r="C76" s="49"/>
      <c r="D76" s="49"/>
      <c r="E76" s="49" t="e">
        <f>VLOOKUP(C76,'Risk Assessment'!$A$4:$F$10,MATCH(D76,'Risk Assessment'!$A$4:$F$4,0),FALSE)</f>
        <v>#N/A</v>
      </c>
      <c r="F76" s="43"/>
      <c r="G76" s="50"/>
      <c r="H76" s="49"/>
      <c r="I76" s="49" t="e">
        <f>VLOOKUP(G76,'Risk Assessment'!$A$4:$F$10,MATCH(H76,'Risk Assessment'!$A$4:$F$4,0),FALSE)</f>
        <v>#N/A</v>
      </c>
    </row>
    <row r="77" spans="1:9" s="12" customFormat="1" ht="15" x14ac:dyDescent="0.2">
      <c r="A77" s="69"/>
      <c r="B77" s="45"/>
      <c r="C77" s="49"/>
      <c r="D77" s="49"/>
      <c r="E77" s="49" t="e">
        <f>VLOOKUP(C77,'Risk Assessment'!$A$4:$F$10,MATCH(D77,'Risk Assessment'!$A$4:$F$4,0),FALSE)</f>
        <v>#N/A</v>
      </c>
      <c r="F77" s="47"/>
      <c r="G77" s="50"/>
      <c r="H77" s="49"/>
      <c r="I77" s="49" t="e">
        <f>VLOOKUP(G77,'Risk Assessment'!$A$4:$F$10,MATCH(H77,'Risk Assessment'!$A$4:$F$4,0),FALSE)</f>
        <v>#N/A</v>
      </c>
    </row>
  </sheetData>
  <sheetProtection algorithmName="SHA-512" hashValue="KNURC2qndJPRaX51pEHmzSggvey2LiMk8++8QWc9WO5X7gFbQ9MrVD4zdwH5/qShUzKsps460DOyl+cniit56g==" saltValue="sbOPlXXfPGVf+C8wrKG8FQ==" spinCount="100000" sheet="1" objects="1" scenarios="1" selectLockedCells="1" selectUnlockedCells="1"/>
  <conditionalFormatting sqref="E1:E11 E13:E22 E78:E1048576 I78:I1048576">
    <cfRule type="cellIs" dxfId="483" priority="23" operator="equal">
      <formula>"Low"</formula>
    </cfRule>
    <cfRule type="cellIs" dxfId="482" priority="24" operator="equal">
      <formula>"Moderate"</formula>
    </cfRule>
    <cfRule type="cellIs" dxfId="481" priority="25" operator="equal">
      <formula>"High"</formula>
    </cfRule>
    <cfRule type="cellIs" dxfId="480" priority="26" operator="equal">
      <formula>"Extreme"</formula>
    </cfRule>
  </conditionalFormatting>
  <conditionalFormatting sqref="I1:I22">
    <cfRule type="cellIs" dxfId="479" priority="19" operator="equal">
      <formula>"Low"</formula>
    </cfRule>
    <cfRule type="cellIs" dxfId="478" priority="20" operator="equal">
      <formula>"Moderate"</formula>
    </cfRule>
    <cfRule type="cellIs" dxfId="477" priority="21" operator="equal">
      <formula>"High"</formula>
    </cfRule>
    <cfRule type="cellIs" dxfId="476" priority="22" operator="equal">
      <formula>"Extreme"</formula>
    </cfRule>
  </conditionalFormatting>
  <conditionalFormatting sqref="I1:I22">
    <cfRule type="cellIs" dxfId="475" priority="15" operator="equal">
      <formula>"Low"</formula>
    </cfRule>
    <cfRule type="cellIs" dxfId="474" priority="16" operator="equal">
      <formula>"Moderate"</formula>
    </cfRule>
    <cfRule type="cellIs" dxfId="473" priority="17" operator="equal">
      <formula>"High"</formula>
    </cfRule>
    <cfRule type="cellIs" dxfId="472" priority="18" operator="equal">
      <formula>"Extreme"</formula>
    </cfRule>
  </conditionalFormatting>
  <conditionalFormatting sqref="I1:I22">
    <cfRule type="cellIs" dxfId="471" priority="11" operator="equal">
      <formula>"Low"</formula>
    </cfRule>
    <cfRule type="cellIs" dxfId="470" priority="12" operator="equal">
      <formula>"Moderate"</formula>
    </cfRule>
    <cfRule type="cellIs" dxfId="469" priority="13" operator="equal">
      <formula>"High"</formula>
    </cfRule>
    <cfRule type="cellIs" dxfId="468" priority="14" operator="equal">
      <formula>"Extreme"</formula>
    </cfRule>
  </conditionalFormatting>
  <conditionalFormatting sqref="E23:E77">
    <cfRule type="cellIs" dxfId="467" priority="6" operator="between">
      <formula>20</formula>
      <formula>25</formula>
    </cfRule>
    <cfRule type="cellIs" dxfId="466" priority="7" operator="between">
      <formula>15</formula>
      <formula>16</formula>
    </cfRule>
    <cfRule type="cellIs" dxfId="465" priority="8" operator="between">
      <formula>8</formula>
      <formula>12</formula>
    </cfRule>
    <cfRule type="cellIs" dxfId="464" priority="9" operator="between">
      <formula>4</formula>
      <formula>6</formula>
    </cfRule>
    <cfRule type="cellIs" dxfId="463" priority="10" operator="between">
      <formula>1</formula>
      <formula>3</formula>
    </cfRule>
  </conditionalFormatting>
  <conditionalFormatting sqref="I23:I77">
    <cfRule type="cellIs" dxfId="462" priority="1" operator="between">
      <formula>20</formula>
      <formula>25</formula>
    </cfRule>
    <cfRule type="cellIs" dxfId="461" priority="2" operator="between">
      <formula>15</formula>
      <formula>16</formula>
    </cfRule>
    <cfRule type="cellIs" dxfId="460" priority="3" operator="between">
      <formula>8</formula>
      <formula>12</formula>
    </cfRule>
    <cfRule type="cellIs" dxfId="459" priority="4" operator="between">
      <formula>4</formula>
      <formula>6</formula>
    </cfRule>
    <cfRule type="cellIs" dxfId="458" priority="5" operator="between">
      <formula>1</formula>
      <formula>3</formula>
    </cfRule>
  </conditionalFormatting>
  <pageMargins left="0.74803149606299213" right="0.74803149606299213" top="0.98425196850393704" bottom="0.98425196850393704" header="0.51181102362204722" footer="0.51181102362204722"/>
  <pageSetup paperSize="121" scale="37" fitToHeight="0" orientation="landscape" r:id="rId1"/>
  <headerFooter alignWithMargins="0">
    <oddFooter>&amp;L&amp;A&amp;RPage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B43570-A8FA-4CB5-A1F7-5A5166897A47}">
          <x14:formula1>
            <xm:f>'Risk Assessment'!$A$6:$A$10</xm:f>
          </x14:formula1>
          <xm:sqref>G23:G77 C23:C77</xm:sqref>
        </x14:dataValidation>
        <x14:dataValidation type="list" allowBlank="1" showInputMessage="1" showErrorMessage="1" xr:uid="{465525A9-EEE7-4EB6-A119-2A641AA8785A}">
          <x14:formula1>
            <xm:f>'Risk Assessment'!$B$4:$F$4</xm:f>
          </x14:formula1>
          <xm:sqref>H23:H77 D23:D77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Cover</vt:lpstr>
      <vt:lpstr>Information Please Read</vt:lpstr>
      <vt:lpstr>Risk Assessment</vt:lpstr>
      <vt:lpstr>Staff Health </vt:lpstr>
      <vt:lpstr>General</vt:lpstr>
      <vt:lpstr>Climbing Wall</vt:lpstr>
      <vt:lpstr>Zipline</vt:lpstr>
      <vt:lpstr>Go-Kart</vt:lpstr>
      <vt:lpstr>Mini-Golf</vt:lpstr>
      <vt:lpstr>Team Building</vt:lpstr>
      <vt:lpstr>Initiatives</vt:lpstr>
      <vt:lpstr>Air rifles</vt:lpstr>
      <vt:lpstr>Archery</vt:lpstr>
      <vt:lpstr>Orienteering</vt:lpstr>
      <vt:lpstr>Reflector Trail</vt:lpstr>
      <vt:lpstr>Burma Trail</vt:lpstr>
      <vt:lpstr>Waterslide</vt:lpstr>
      <vt:lpstr>Aerojump</vt:lpstr>
      <vt:lpstr>Trampolines</vt:lpstr>
      <vt:lpstr>Fire pit</vt:lpstr>
      <vt:lpstr>Gaga Dodgeball</vt:lpstr>
      <vt:lpstr>Maypole</vt:lpstr>
      <vt:lpstr>Playground</vt:lpstr>
      <vt:lpstr>Outdoor Games</vt:lpstr>
      <vt:lpstr>Indoor Games Room</vt:lpstr>
      <vt:lpstr>Disk-Golf</vt:lpstr>
      <vt:lpstr>SlackLine</vt:lpstr>
      <vt:lpstr>Drop Box Lists</vt:lpstr>
      <vt:lpstr>Sheet1</vt:lpstr>
      <vt:lpstr>Consequence</vt:lpstr>
      <vt:lpstr>Likelihood</vt:lpstr>
      <vt:lpstr>Cover!Print_Area</vt:lpstr>
      <vt:lpstr>Aerojump!Print_Titles</vt:lpstr>
      <vt:lpstr>'Air rifles'!Print_Titles</vt:lpstr>
      <vt:lpstr>Archery!Print_Titles</vt:lpstr>
      <vt:lpstr>'Burma Trail'!Print_Titles</vt:lpstr>
      <vt:lpstr>'Climbing Wall'!Print_Titles</vt:lpstr>
      <vt:lpstr>'Disk-Golf'!Print_Titles</vt:lpstr>
      <vt:lpstr>'Fire pit'!Print_Titles</vt:lpstr>
      <vt:lpstr>'Gaga Dodgeball'!Print_Titles</vt:lpstr>
      <vt:lpstr>General!Print_Titles</vt:lpstr>
      <vt:lpstr>'Go-Kart'!Print_Titles</vt:lpstr>
      <vt:lpstr>'Indoor Games Room'!Print_Titles</vt:lpstr>
      <vt:lpstr>Initiatives!Print_Titles</vt:lpstr>
      <vt:lpstr>Maypole!Print_Titles</vt:lpstr>
      <vt:lpstr>'Mini-Golf'!Print_Titles</vt:lpstr>
      <vt:lpstr>Orienteering!Print_Titles</vt:lpstr>
      <vt:lpstr>'Outdoor Games'!Print_Titles</vt:lpstr>
      <vt:lpstr>Playground!Print_Titles</vt:lpstr>
      <vt:lpstr>'Reflector Trail'!Print_Titles</vt:lpstr>
      <vt:lpstr>SlackLine!Print_Titles</vt:lpstr>
      <vt:lpstr>'Staff Health '!Print_Titles</vt:lpstr>
      <vt:lpstr>'Team Building'!Print_Titles</vt:lpstr>
      <vt:lpstr>Trampolines!Print_Titles</vt:lpstr>
      <vt:lpstr>Waterslide!Print_Titles</vt:lpstr>
      <vt:lpstr>Zipline!Print_Titles</vt:lpstr>
    </vt:vector>
  </TitlesOfParts>
  <Company>Matthew Smith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Smith</dc:creator>
  <cp:lastModifiedBy>Matthew Smith</cp:lastModifiedBy>
  <cp:lastPrinted>2022-07-25T23:10:19Z</cp:lastPrinted>
  <dcterms:created xsi:type="dcterms:W3CDTF">1998-07-21T20:37:58Z</dcterms:created>
  <dcterms:modified xsi:type="dcterms:W3CDTF">2023-02-14T19:06:06Z</dcterms:modified>
</cp:coreProperties>
</file>